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Document Source Statistics 2018\"/>
    </mc:Choice>
  </mc:AlternateContent>
  <bookViews>
    <workbookView xWindow="480" yWindow="75" windowWidth="11355" windowHeight="7680" activeTab="3"/>
  </bookViews>
  <sheets>
    <sheet name="JAN" sheetId="1" r:id="rId1"/>
    <sheet name="FEB" sheetId="2" r:id="rId2"/>
    <sheet name="MAR" sheetId="3" r:id="rId3"/>
    <sheet name="APR" sheetId="12" r:id="rId4"/>
    <sheet name="MAY" sheetId="11" r:id="rId5"/>
    <sheet name="JUN" sheetId="10" r:id="rId6"/>
    <sheet name="JUL" sheetId="9" r:id="rId7"/>
    <sheet name="AUG" sheetId="8" r:id="rId8"/>
    <sheet name="SEP" sheetId="7" r:id="rId9"/>
    <sheet name="OCT" sheetId="6" r:id="rId10"/>
    <sheet name="NOV" sheetId="5" r:id="rId11"/>
    <sheet name="DEC" sheetId="13" r:id="rId12"/>
    <sheet name="SUMMARY" sheetId="14" r:id="rId13"/>
  </sheets>
  <definedNames>
    <definedName name="_xlnm.Print_Area" localSheetId="11">DEC!$A$1:$K$29</definedName>
    <definedName name="_xlnm.Print_Area" localSheetId="0">JAN!$A$1:$L$29</definedName>
    <definedName name="_xlnm.Print_Area" localSheetId="6">JUL!$A$1:$K$29</definedName>
    <definedName name="_xlnm.Print_Area" localSheetId="2">MAR!$A$1:$K$29</definedName>
    <definedName name="_xlnm.Print_Area" localSheetId="10">NOV!$A$1:$L$29</definedName>
    <definedName name="yr">SUMMARY!$O$1</definedName>
  </definedNames>
  <calcPr calcId="162913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A3" i="7"/>
  <c r="A3" i="6"/>
  <c r="A3" i="5"/>
  <c r="A3" i="13"/>
  <c r="A3" i="8"/>
  <c r="A3" i="9"/>
  <c r="A3" i="10"/>
  <c r="A3" i="11"/>
  <c r="A3" i="12"/>
  <c r="A3" i="3"/>
  <c r="A3" i="2"/>
  <c r="A3" i="1"/>
  <c r="A3" i="14"/>
  <c r="G27" i="14" l="1"/>
  <c r="F27" i="14"/>
  <c r="E27" i="14"/>
  <c r="G24" i="14"/>
  <c r="F24" i="14"/>
  <c r="E24" i="14"/>
  <c r="G23" i="14"/>
  <c r="F23" i="14"/>
  <c r="E23" i="14"/>
  <c r="G22" i="14"/>
  <c r="F22" i="14"/>
  <c r="E22" i="14"/>
  <c r="G21" i="14"/>
  <c r="F21" i="14"/>
  <c r="E21" i="14"/>
  <c r="G20" i="14"/>
  <c r="F20" i="14"/>
  <c r="E20" i="14"/>
  <c r="G19" i="14"/>
  <c r="F19" i="14"/>
  <c r="E19" i="14"/>
  <c r="G18" i="14"/>
  <c r="F18" i="14"/>
  <c r="E18" i="14"/>
  <c r="G15" i="14"/>
  <c r="G14" i="14"/>
  <c r="G13" i="14"/>
  <c r="G12" i="14"/>
  <c r="G11" i="14"/>
  <c r="G10" i="14"/>
  <c r="G9" i="14"/>
  <c r="G8" i="14"/>
  <c r="G7" i="14"/>
  <c r="F15" i="14"/>
  <c r="F14" i="14"/>
  <c r="F13" i="14"/>
  <c r="F12" i="14"/>
  <c r="F11" i="14"/>
  <c r="F10" i="14"/>
  <c r="F9" i="14"/>
  <c r="F8" i="14"/>
  <c r="F7" i="14"/>
  <c r="E15" i="14"/>
  <c r="E14" i="14"/>
  <c r="E13" i="14"/>
  <c r="E12" i="14"/>
  <c r="E11" i="14"/>
  <c r="E10" i="14"/>
  <c r="E9" i="14"/>
  <c r="E8" i="14"/>
  <c r="E7" i="14"/>
  <c r="D27" i="14"/>
  <c r="D24" i="14"/>
  <c r="D23" i="14"/>
  <c r="D22" i="14"/>
  <c r="D21" i="14"/>
  <c r="D20" i="14"/>
  <c r="D19" i="14"/>
  <c r="D18" i="14"/>
  <c r="D15" i="14"/>
  <c r="D14" i="14"/>
  <c r="D13" i="14"/>
  <c r="D12" i="14"/>
  <c r="D11" i="14"/>
  <c r="D10" i="14"/>
  <c r="D9" i="14"/>
  <c r="D8" i="14"/>
  <c r="D7" i="14"/>
  <c r="G16" i="14" l="1"/>
  <c r="F16" i="14"/>
  <c r="E16" i="14"/>
  <c r="E16" i="6"/>
  <c r="K27" i="6"/>
  <c r="J27" i="6"/>
  <c r="I27" i="6"/>
  <c r="H27" i="6"/>
  <c r="L27" i="6" s="1"/>
  <c r="G25" i="6"/>
  <c r="F25" i="6"/>
  <c r="E25" i="6"/>
  <c r="D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G16" i="6"/>
  <c r="G29" i="6" s="1"/>
  <c r="F16" i="6"/>
  <c r="D16" i="6"/>
  <c r="I16" i="6" s="1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H7" i="7"/>
  <c r="I7" i="7"/>
  <c r="J7" i="7"/>
  <c r="K7" i="7"/>
  <c r="H8" i="7"/>
  <c r="I8" i="7"/>
  <c r="J8" i="7"/>
  <c r="L8" i="7" s="1"/>
  <c r="K8" i="7"/>
  <c r="H9" i="7"/>
  <c r="I9" i="7"/>
  <c r="J9" i="7"/>
  <c r="K9" i="7"/>
  <c r="H10" i="7"/>
  <c r="I10" i="7"/>
  <c r="L10" i="7" s="1"/>
  <c r="J10" i="7"/>
  <c r="K10" i="7"/>
  <c r="H11" i="7"/>
  <c r="I11" i="7"/>
  <c r="J11" i="7"/>
  <c r="K11" i="7"/>
  <c r="H12" i="7"/>
  <c r="I12" i="7"/>
  <c r="J12" i="7"/>
  <c r="K12" i="7"/>
  <c r="H13" i="7"/>
  <c r="I13" i="7"/>
  <c r="L13" i="7" s="1"/>
  <c r="J13" i="7"/>
  <c r="K13" i="7"/>
  <c r="H14" i="7"/>
  <c r="I14" i="7"/>
  <c r="L14" i="7" s="1"/>
  <c r="J14" i="7"/>
  <c r="K14" i="7"/>
  <c r="H15" i="7"/>
  <c r="I15" i="7"/>
  <c r="J15" i="7"/>
  <c r="K15" i="7"/>
  <c r="L15" i="7" s="1"/>
  <c r="D16" i="7"/>
  <c r="I16" i="7" s="1"/>
  <c r="E16" i="7"/>
  <c r="F16" i="7"/>
  <c r="F29" i="7" s="1"/>
  <c r="G16" i="7"/>
  <c r="H16" i="7" s="1"/>
  <c r="K16" i="7"/>
  <c r="H18" i="7"/>
  <c r="I18" i="7"/>
  <c r="L18" i="7" s="1"/>
  <c r="J18" i="7"/>
  <c r="K18" i="7"/>
  <c r="H19" i="7"/>
  <c r="I19" i="7"/>
  <c r="L19" i="7" s="1"/>
  <c r="J19" i="7"/>
  <c r="K19" i="7"/>
  <c r="H20" i="7"/>
  <c r="I20" i="7"/>
  <c r="J20" i="7"/>
  <c r="K20" i="7"/>
  <c r="L20" i="7" s="1"/>
  <c r="H21" i="7"/>
  <c r="I21" i="7"/>
  <c r="J21" i="7"/>
  <c r="K21" i="7"/>
  <c r="H22" i="7"/>
  <c r="I22" i="7"/>
  <c r="J22" i="7"/>
  <c r="K22" i="7"/>
  <c r="H23" i="7"/>
  <c r="I23" i="7"/>
  <c r="J23" i="7"/>
  <c r="K23" i="7"/>
  <c r="L23" i="7"/>
  <c r="H24" i="7"/>
  <c r="I24" i="7"/>
  <c r="J24" i="7"/>
  <c r="K24" i="7"/>
  <c r="L24" i="7" s="1"/>
  <c r="D25" i="7"/>
  <c r="I25" i="7" s="1"/>
  <c r="E25" i="7"/>
  <c r="F25" i="7"/>
  <c r="G25" i="7"/>
  <c r="L25" i="7" s="1"/>
  <c r="J25" i="7"/>
  <c r="K25" i="7"/>
  <c r="H27" i="7"/>
  <c r="I27" i="7"/>
  <c r="J27" i="7"/>
  <c r="K27" i="7"/>
  <c r="L27" i="7"/>
  <c r="E29" i="7"/>
  <c r="H25" i="7" l="1"/>
  <c r="L21" i="7"/>
  <c r="L22" i="7"/>
  <c r="L9" i="7"/>
  <c r="D29" i="7"/>
  <c r="I29" i="7" s="1"/>
  <c r="L11" i="7"/>
  <c r="L12" i="7"/>
  <c r="L7" i="7"/>
  <c r="E29" i="6"/>
  <c r="I25" i="6"/>
  <c r="L14" i="6"/>
  <c r="L12" i="6"/>
  <c r="L10" i="6"/>
  <c r="L19" i="6"/>
  <c r="L21" i="6"/>
  <c r="L22" i="6"/>
  <c r="L23" i="6"/>
  <c r="H25" i="6"/>
  <c r="L25" i="6" s="1"/>
  <c r="L20" i="6"/>
  <c r="J25" i="6"/>
  <c r="L18" i="6"/>
  <c r="L24" i="6"/>
  <c r="L15" i="6"/>
  <c r="L13" i="6"/>
  <c r="L7" i="6"/>
  <c r="L11" i="6"/>
  <c r="J16" i="6"/>
  <c r="D29" i="6"/>
  <c r="K29" i="6" s="1"/>
  <c r="L8" i="6"/>
  <c r="L9" i="6"/>
  <c r="K16" i="6"/>
  <c r="K25" i="6"/>
  <c r="H16" i="6"/>
  <c r="F29" i="6"/>
  <c r="J16" i="7"/>
  <c r="L16" i="7" s="1"/>
  <c r="G29" i="7"/>
  <c r="J29" i="7"/>
  <c r="E25" i="11"/>
  <c r="K29" i="7" l="1"/>
  <c r="L16" i="6"/>
  <c r="H29" i="6"/>
  <c r="L29" i="6" s="1"/>
  <c r="I29" i="6"/>
  <c r="J29" i="6"/>
  <c r="H29" i="7"/>
  <c r="L29" i="7" s="1"/>
  <c r="D16" i="12"/>
  <c r="G25" i="2" l="1"/>
  <c r="L27" i="13" l="1"/>
  <c r="K27" i="13"/>
  <c r="J27" i="13"/>
  <c r="I27" i="13"/>
  <c r="H27" i="13"/>
  <c r="I25" i="13"/>
  <c r="G25" i="13"/>
  <c r="L25" i="13" s="1"/>
  <c r="F25" i="13"/>
  <c r="E25" i="13"/>
  <c r="D25" i="13"/>
  <c r="J25" i="13" s="1"/>
  <c r="K24" i="13"/>
  <c r="J24" i="13"/>
  <c r="I24" i="13"/>
  <c r="L24" i="13" s="1"/>
  <c r="H24" i="13"/>
  <c r="K23" i="13"/>
  <c r="J23" i="13"/>
  <c r="I23" i="13"/>
  <c r="L23" i="13" s="1"/>
  <c r="H23" i="13"/>
  <c r="K22" i="13"/>
  <c r="J22" i="13"/>
  <c r="I22" i="13"/>
  <c r="H22" i="13"/>
  <c r="K21" i="13"/>
  <c r="J21" i="13"/>
  <c r="I21" i="13"/>
  <c r="L21" i="13" s="1"/>
  <c r="H21" i="13"/>
  <c r="K20" i="13"/>
  <c r="J20" i="13"/>
  <c r="I20" i="13"/>
  <c r="L20" i="13" s="1"/>
  <c r="H20" i="13"/>
  <c r="K19" i="13"/>
  <c r="J19" i="13"/>
  <c r="I19" i="13"/>
  <c r="H19" i="13"/>
  <c r="K18" i="13"/>
  <c r="J18" i="13"/>
  <c r="L18" i="13" s="1"/>
  <c r="I18" i="13"/>
  <c r="H18" i="13"/>
  <c r="G16" i="13"/>
  <c r="G29" i="13" s="1"/>
  <c r="F16" i="13"/>
  <c r="F29" i="13" s="1"/>
  <c r="E16" i="13"/>
  <c r="E29" i="13" s="1"/>
  <c r="D16" i="13"/>
  <c r="D29" i="13" s="1"/>
  <c r="K15" i="13"/>
  <c r="J15" i="13"/>
  <c r="I15" i="13"/>
  <c r="L15" i="13" s="1"/>
  <c r="H15" i="13"/>
  <c r="K14" i="13"/>
  <c r="J14" i="13"/>
  <c r="I14" i="13"/>
  <c r="L14" i="13" s="1"/>
  <c r="H14" i="13"/>
  <c r="K13" i="13"/>
  <c r="J13" i="13"/>
  <c r="I13" i="13"/>
  <c r="H13" i="13"/>
  <c r="K12" i="13"/>
  <c r="J12" i="13"/>
  <c r="I12" i="13"/>
  <c r="L12" i="13" s="1"/>
  <c r="H12" i="13"/>
  <c r="K11" i="13"/>
  <c r="J11" i="13"/>
  <c r="I11" i="13"/>
  <c r="L11" i="13" s="1"/>
  <c r="H11" i="13"/>
  <c r="K10" i="13"/>
  <c r="J10" i="13"/>
  <c r="I10" i="13"/>
  <c r="H10" i="13"/>
  <c r="K9" i="13"/>
  <c r="J9" i="13"/>
  <c r="L9" i="13" s="1"/>
  <c r="I9" i="13"/>
  <c r="H9" i="13"/>
  <c r="K8" i="13"/>
  <c r="J8" i="13"/>
  <c r="I8" i="13"/>
  <c r="H8" i="13"/>
  <c r="K7" i="13"/>
  <c r="J7" i="13"/>
  <c r="I7" i="13"/>
  <c r="L7" i="13" s="1"/>
  <c r="H7" i="13"/>
  <c r="K27" i="5"/>
  <c r="J27" i="5"/>
  <c r="I27" i="5"/>
  <c r="H27" i="5"/>
  <c r="L27" i="5" s="1"/>
  <c r="G25" i="5"/>
  <c r="F25" i="5"/>
  <c r="E25" i="5"/>
  <c r="D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G16" i="5"/>
  <c r="G29" i="5" s="1"/>
  <c r="F16" i="5"/>
  <c r="E16" i="5"/>
  <c r="E29" i="5" s="1"/>
  <c r="D16" i="5"/>
  <c r="D29" i="5" s="1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K7" i="5"/>
  <c r="J7" i="5"/>
  <c r="I7" i="5"/>
  <c r="H7" i="5"/>
  <c r="K27" i="8"/>
  <c r="J27" i="8"/>
  <c r="I27" i="8"/>
  <c r="H27" i="8"/>
  <c r="L27" i="8" s="1"/>
  <c r="G25" i="8"/>
  <c r="F25" i="8"/>
  <c r="E25" i="8"/>
  <c r="D25" i="8"/>
  <c r="K24" i="8"/>
  <c r="J24" i="8"/>
  <c r="I24" i="8"/>
  <c r="H24" i="8"/>
  <c r="K23" i="8"/>
  <c r="J23" i="8"/>
  <c r="I23" i="8"/>
  <c r="H23" i="8"/>
  <c r="K22" i="8"/>
  <c r="J22" i="8"/>
  <c r="I22" i="8"/>
  <c r="H22" i="8"/>
  <c r="K21" i="8"/>
  <c r="J21" i="8"/>
  <c r="I21" i="8"/>
  <c r="H21" i="8"/>
  <c r="K20" i="8"/>
  <c r="J20" i="8"/>
  <c r="I20" i="8"/>
  <c r="H20" i="8"/>
  <c r="K19" i="8"/>
  <c r="J19" i="8"/>
  <c r="I19" i="8"/>
  <c r="H19" i="8"/>
  <c r="K18" i="8"/>
  <c r="J18" i="8"/>
  <c r="I18" i="8"/>
  <c r="H18" i="8"/>
  <c r="G16" i="8"/>
  <c r="G29" i="8" s="1"/>
  <c r="F16" i="8"/>
  <c r="E16" i="8"/>
  <c r="D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27" i="9"/>
  <c r="J27" i="9"/>
  <c r="I27" i="9"/>
  <c r="H27" i="9"/>
  <c r="L27" i="9" s="1"/>
  <c r="G25" i="9"/>
  <c r="F25" i="9"/>
  <c r="E25" i="9"/>
  <c r="D25" i="9"/>
  <c r="K24" i="9"/>
  <c r="J24" i="9"/>
  <c r="I24" i="9"/>
  <c r="H24" i="9"/>
  <c r="K23" i="9"/>
  <c r="J23" i="9"/>
  <c r="I23" i="9"/>
  <c r="H23" i="9"/>
  <c r="K22" i="9"/>
  <c r="J22" i="9"/>
  <c r="I22" i="9"/>
  <c r="H22" i="9"/>
  <c r="K21" i="9"/>
  <c r="J21" i="9"/>
  <c r="I21" i="9"/>
  <c r="H21" i="9"/>
  <c r="K20" i="9"/>
  <c r="J20" i="9"/>
  <c r="I20" i="9"/>
  <c r="H20" i="9"/>
  <c r="K19" i="9"/>
  <c r="J19" i="9"/>
  <c r="I19" i="9"/>
  <c r="H19" i="9"/>
  <c r="K18" i="9"/>
  <c r="J18" i="9"/>
  <c r="I18" i="9"/>
  <c r="H18" i="9"/>
  <c r="G16" i="9"/>
  <c r="G29" i="9" s="1"/>
  <c r="F16" i="9"/>
  <c r="E16" i="9"/>
  <c r="E29" i="9" s="1"/>
  <c r="D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27" i="10"/>
  <c r="J27" i="10"/>
  <c r="I27" i="10"/>
  <c r="H27" i="10"/>
  <c r="L27" i="10" s="1"/>
  <c r="G25" i="10"/>
  <c r="F25" i="10"/>
  <c r="E25" i="10"/>
  <c r="D25" i="10"/>
  <c r="K24" i="10"/>
  <c r="J24" i="10"/>
  <c r="I24" i="10"/>
  <c r="H24" i="10"/>
  <c r="K23" i="10"/>
  <c r="J23" i="10"/>
  <c r="I23" i="10"/>
  <c r="H23" i="10"/>
  <c r="K22" i="10"/>
  <c r="J22" i="10"/>
  <c r="I22" i="10"/>
  <c r="H22" i="10"/>
  <c r="K21" i="10"/>
  <c r="J21" i="10"/>
  <c r="I21" i="10"/>
  <c r="H21" i="10"/>
  <c r="K20" i="10"/>
  <c r="J20" i="10"/>
  <c r="I20" i="10"/>
  <c r="H20" i="10"/>
  <c r="K19" i="10"/>
  <c r="J19" i="10"/>
  <c r="I19" i="10"/>
  <c r="H19" i="10"/>
  <c r="K18" i="10"/>
  <c r="J18" i="10"/>
  <c r="I18" i="10"/>
  <c r="H18" i="10"/>
  <c r="G16" i="10"/>
  <c r="G29" i="10" s="1"/>
  <c r="F16" i="10"/>
  <c r="E16" i="10"/>
  <c r="D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K27" i="11"/>
  <c r="J27" i="11"/>
  <c r="I27" i="11"/>
  <c r="H27" i="11"/>
  <c r="L27" i="11" s="1"/>
  <c r="G25" i="11"/>
  <c r="F25" i="11"/>
  <c r="H25" i="11" s="1"/>
  <c r="D25" i="11"/>
  <c r="K24" i="11"/>
  <c r="J24" i="11"/>
  <c r="I24" i="11"/>
  <c r="L24" i="11" s="1"/>
  <c r="H24" i="11"/>
  <c r="K23" i="11"/>
  <c r="J23" i="11"/>
  <c r="I23" i="11"/>
  <c r="L23" i="11" s="1"/>
  <c r="H23" i="11"/>
  <c r="K22" i="11"/>
  <c r="J22" i="11"/>
  <c r="I22" i="11"/>
  <c r="L22" i="11" s="1"/>
  <c r="H22" i="11"/>
  <c r="K21" i="11"/>
  <c r="J21" i="11"/>
  <c r="I21" i="11"/>
  <c r="L21" i="11" s="1"/>
  <c r="H21" i="11"/>
  <c r="K20" i="11"/>
  <c r="J20" i="11"/>
  <c r="I20" i="11"/>
  <c r="L20" i="11" s="1"/>
  <c r="H20" i="11"/>
  <c r="K19" i="11"/>
  <c r="J19" i="11"/>
  <c r="I19" i="11"/>
  <c r="H19" i="11"/>
  <c r="K18" i="11"/>
  <c r="J18" i="11"/>
  <c r="I18" i="11"/>
  <c r="H18" i="11"/>
  <c r="G16" i="11"/>
  <c r="F16" i="11"/>
  <c r="E16" i="11"/>
  <c r="D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27" i="12"/>
  <c r="J27" i="12"/>
  <c r="I27" i="12"/>
  <c r="H27" i="12"/>
  <c r="L27" i="12" s="1"/>
  <c r="G25" i="12"/>
  <c r="F25" i="12"/>
  <c r="E25" i="12"/>
  <c r="D25" i="12"/>
  <c r="K24" i="12"/>
  <c r="J24" i="12"/>
  <c r="I24" i="12"/>
  <c r="H24" i="12"/>
  <c r="K23" i="12"/>
  <c r="J23" i="12"/>
  <c r="I23" i="12"/>
  <c r="H23" i="12"/>
  <c r="K22" i="12"/>
  <c r="J22" i="12"/>
  <c r="I22" i="12"/>
  <c r="H22" i="12"/>
  <c r="K21" i="12"/>
  <c r="J21" i="12"/>
  <c r="I21" i="12"/>
  <c r="H21" i="12"/>
  <c r="K20" i="12"/>
  <c r="J20" i="12"/>
  <c r="I20" i="12"/>
  <c r="H20" i="12"/>
  <c r="K19" i="12"/>
  <c r="J19" i="12"/>
  <c r="I19" i="12"/>
  <c r="H19" i="12"/>
  <c r="K18" i="12"/>
  <c r="J18" i="12"/>
  <c r="I18" i="12"/>
  <c r="H18" i="12"/>
  <c r="G16" i="12"/>
  <c r="G29" i="12" s="1"/>
  <c r="F16" i="12"/>
  <c r="E16" i="12"/>
  <c r="K15" i="12"/>
  <c r="J15" i="12"/>
  <c r="I15" i="12"/>
  <c r="H15" i="12"/>
  <c r="K14" i="12"/>
  <c r="J14" i="12"/>
  <c r="I14" i="12"/>
  <c r="H14" i="12"/>
  <c r="K13" i="12"/>
  <c r="J13" i="12"/>
  <c r="I13" i="12"/>
  <c r="H13" i="12"/>
  <c r="K12" i="12"/>
  <c r="J12" i="12"/>
  <c r="I12" i="12"/>
  <c r="H12" i="12"/>
  <c r="K11" i="12"/>
  <c r="J11" i="12"/>
  <c r="I11" i="12"/>
  <c r="H11" i="12"/>
  <c r="K10" i="12"/>
  <c r="J10" i="12"/>
  <c r="I10" i="12"/>
  <c r="H10" i="12"/>
  <c r="K9" i="12"/>
  <c r="J9" i="12"/>
  <c r="I9" i="12"/>
  <c r="H9" i="12"/>
  <c r="K8" i="12"/>
  <c r="J8" i="12"/>
  <c r="I8" i="12"/>
  <c r="H8" i="12"/>
  <c r="K7" i="12"/>
  <c r="J7" i="12"/>
  <c r="I7" i="12"/>
  <c r="H7" i="12"/>
  <c r="K27" i="3"/>
  <c r="J27" i="3"/>
  <c r="I27" i="3"/>
  <c r="H27" i="3"/>
  <c r="L27" i="3" s="1"/>
  <c r="G25" i="3"/>
  <c r="F25" i="3"/>
  <c r="E25" i="3"/>
  <c r="D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G16" i="3"/>
  <c r="H16" i="3" s="1"/>
  <c r="F16" i="3"/>
  <c r="F29" i="3" s="1"/>
  <c r="E16" i="3"/>
  <c r="D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27" i="2"/>
  <c r="J27" i="2"/>
  <c r="I27" i="2"/>
  <c r="H27" i="2"/>
  <c r="L27" i="2" s="1"/>
  <c r="F25" i="2"/>
  <c r="E25" i="2"/>
  <c r="D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G16" i="2"/>
  <c r="G29" i="2" s="1"/>
  <c r="F16" i="2"/>
  <c r="E16" i="2"/>
  <c r="D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27" i="1"/>
  <c r="J27" i="1"/>
  <c r="I27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5" i="1"/>
  <c r="K14" i="1"/>
  <c r="K13" i="1"/>
  <c r="K12" i="1"/>
  <c r="K11" i="1"/>
  <c r="K10" i="1"/>
  <c r="K9" i="1"/>
  <c r="K8" i="1"/>
  <c r="K7" i="1"/>
  <c r="J15" i="1"/>
  <c r="J14" i="1"/>
  <c r="J13" i="1"/>
  <c r="J12" i="1"/>
  <c r="J11" i="1"/>
  <c r="J10" i="1"/>
  <c r="J9" i="1"/>
  <c r="J8" i="1"/>
  <c r="J7" i="1"/>
  <c r="I15" i="1"/>
  <c r="I14" i="1"/>
  <c r="I13" i="1"/>
  <c r="I12" i="1"/>
  <c r="I11" i="1"/>
  <c r="I10" i="1"/>
  <c r="I9" i="1"/>
  <c r="I8" i="1"/>
  <c r="I7" i="1"/>
  <c r="H24" i="1"/>
  <c r="H23" i="1"/>
  <c r="H22" i="1"/>
  <c r="H21" i="1"/>
  <c r="H20" i="1"/>
  <c r="H19" i="1"/>
  <c r="H18" i="1"/>
  <c r="L19" i="12" l="1"/>
  <c r="L20" i="1"/>
  <c r="L20" i="8"/>
  <c r="L15" i="8"/>
  <c r="L19" i="10"/>
  <c r="L22" i="10"/>
  <c r="L23" i="10"/>
  <c r="L24" i="10"/>
  <c r="L15" i="10"/>
  <c r="L8" i="3"/>
  <c r="H18" i="14"/>
  <c r="H19" i="14"/>
  <c r="H20" i="14"/>
  <c r="H21" i="14"/>
  <c r="H22" i="14"/>
  <c r="H23" i="14"/>
  <c r="H24" i="14"/>
  <c r="F29" i="5"/>
  <c r="H29" i="5" s="1"/>
  <c r="L29" i="5" s="1"/>
  <c r="J25" i="5"/>
  <c r="L18" i="5"/>
  <c r="L13" i="5"/>
  <c r="L7" i="5"/>
  <c r="L9" i="5"/>
  <c r="L24" i="5"/>
  <c r="L22" i="5"/>
  <c r="K25" i="5"/>
  <c r="L15" i="5"/>
  <c r="L23" i="3"/>
  <c r="H25" i="3"/>
  <c r="L25" i="3" s="1"/>
  <c r="G29" i="3"/>
  <c r="J25" i="3"/>
  <c r="L9" i="3"/>
  <c r="E29" i="3"/>
  <c r="L24" i="3"/>
  <c r="L21" i="3"/>
  <c r="L20" i="3"/>
  <c r="L19" i="3"/>
  <c r="L12" i="3"/>
  <c r="L7" i="3"/>
  <c r="L13" i="3"/>
  <c r="L20" i="10"/>
  <c r="L15" i="9"/>
  <c r="L8" i="5"/>
  <c r="L13" i="13"/>
  <c r="K16" i="13"/>
  <c r="L22" i="13"/>
  <c r="H25" i="13"/>
  <c r="K25" i="13"/>
  <c r="I16" i="13"/>
  <c r="L10" i="3"/>
  <c r="L11" i="3"/>
  <c r="D29" i="3"/>
  <c r="J29" i="3" s="1"/>
  <c r="L18" i="3"/>
  <c r="L15" i="11"/>
  <c r="L7" i="9"/>
  <c r="L10" i="5"/>
  <c r="L12" i="5"/>
  <c r="I16" i="5"/>
  <c r="L19" i="5"/>
  <c r="L21" i="5"/>
  <c r="I25" i="5"/>
  <c r="L24" i="1"/>
  <c r="L14" i="3"/>
  <c r="L15" i="3"/>
  <c r="L22" i="3"/>
  <c r="L11" i="5"/>
  <c r="L14" i="5"/>
  <c r="K16" i="5"/>
  <c r="L20" i="5"/>
  <c r="L23" i="5"/>
  <c r="H25" i="5"/>
  <c r="L25" i="5" s="1"/>
  <c r="L8" i="13"/>
  <c r="L10" i="13"/>
  <c r="L19" i="13"/>
  <c r="L22" i="8"/>
  <c r="L11" i="8"/>
  <c r="L10" i="8"/>
  <c r="L8" i="8"/>
  <c r="L7" i="8"/>
  <c r="L24" i="8"/>
  <c r="L23" i="8"/>
  <c r="L21" i="8"/>
  <c r="F29" i="8"/>
  <c r="H25" i="8"/>
  <c r="L25" i="8" s="1"/>
  <c r="J25" i="8"/>
  <c r="L14" i="8"/>
  <c r="E29" i="8"/>
  <c r="L19" i="8"/>
  <c r="D29" i="8"/>
  <c r="L18" i="8"/>
  <c r="K25" i="8"/>
  <c r="L13" i="8"/>
  <c r="L12" i="8"/>
  <c r="L9" i="8"/>
  <c r="J16" i="8"/>
  <c r="K16" i="8"/>
  <c r="I16" i="8"/>
  <c r="F29" i="9"/>
  <c r="L14" i="9"/>
  <c r="L13" i="9"/>
  <c r="L12" i="9"/>
  <c r="L11" i="9"/>
  <c r="L10" i="9"/>
  <c r="I25" i="9"/>
  <c r="L24" i="9"/>
  <c r="L23" i="9"/>
  <c r="L22" i="9"/>
  <c r="L21" i="9"/>
  <c r="L20" i="9"/>
  <c r="H25" i="9"/>
  <c r="L25" i="9" s="1"/>
  <c r="D29" i="9"/>
  <c r="L19" i="9"/>
  <c r="K25" i="9"/>
  <c r="J25" i="9"/>
  <c r="L18" i="9"/>
  <c r="L9" i="9"/>
  <c r="L8" i="9"/>
  <c r="K16" i="9"/>
  <c r="J16" i="9"/>
  <c r="L18" i="10"/>
  <c r="L7" i="10"/>
  <c r="F29" i="10"/>
  <c r="H25" i="10"/>
  <c r="L25" i="10" s="1"/>
  <c r="J25" i="10"/>
  <c r="L11" i="10"/>
  <c r="L8" i="10"/>
  <c r="E29" i="10"/>
  <c r="L21" i="10"/>
  <c r="D29" i="10"/>
  <c r="K25" i="10"/>
  <c r="L14" i="10"/>
  <c r="L13" i="10"/>
  <c r="L12" i="10"/>
  <c r="L10" i="10"/>
  <c r="L9" i="10"/>
  <c r="K16" i="10"/>
  <c r="L25" i="11"/>
  <c r="G29" i="11"/>
  <c r="L11" i="11"/>
  <c r="L10" i="11"/>
  <c r="L8" i="11"/>
  <c r="L7" i="11"/>
  <c r="F29" i="11"/>
  <c r="J25" i="11"/>
  <c r="L19" i="11"/>
  <c r="E29" i="11"/>
  <c r="L18" i="11"/>
  <c r="K25" i="11"/>
  <c r="D29" i="11"/>
  <c r="L14" i="11"/>
  <c r="L13" i="11"/>
  <c r="L12" i="11"/>
  <c r="L9" i="11"/>
  <c r="I16" i="11"/>
  <c r="K16" i="11"/>
  <c r="L23" i="12"/>
  <c r="L13" i="12"/>
  <c r="L12" i="12"/>
  <c r="L22" i="12"/>
  <c r="F29" i="12"/>
  <c r="J25" i="12"/>
  <c r="H25" i="12"/>
  <c r="L25" i="12" s="1"/>
  <c r="L14" i="12"/>
  <c r="E29" i="12"/>
  <c r="L11" i="12"/>
  <c r="L9" i="12"/>
  <c r="L24" i="12"/>
  <c r="L21" i="12"/>
  <c r="L20" i="12"/>
  <c r="L18" i="12"/>
  <c r="I25" i="12"/>
  <c r="K25" i="12"/>
  <c r="D29" i="12"/>
  <c r="L15" i="12"/>
  <c r="L10" i="12"/>
  <c r="L8" i="12"/>
  <c r="L7" i="12"/>
  <c r="K16" i="12"/>
  <c r="I16" i="12"/>
  <c r="L20" i="2"/>
  <c r="F29" i="2"/>
  <c r="J25" i="2"/>
  <c r="E29" i="2"/>
  <c r="L24" i="2"/>
  <c r="L21" i="2"/>
  <c r="L18" i="2"/>
  <c r="H25" i="2"/>
  <c r="L25" i="2" s="1"/>
  <c r="L14" i="2"/>
  <c r="L12" i="2"/>
  <c r="L8" i="2"/>
  <c r="H16" i="2"/>
  <c r="L7" i="2"/>
  <c r="L23" i="2"/>
  <c r="L22" i="2"/>
  <c r="L19" i="2"/>
  <c r="D29" i="2"/>
  <c r="L15" i="2"/>
  <c r="L13" i="2"/>
  <c r="L11" i="2"/>
  <c r="L10" i="2"/>
  <c r="L9" i="2"/>
  <c r="L23" i="1"/>
  <c r="L19" i="1"/>
  <c r="L22" i="1"/>
  <c r="L18" i="1"/>
  <c r="L21" i="1"/>
  <c r="L29" i="13"/>
  <c r="K29" i="13"/>
  <c r="J29" i="13"/>
  <c r="I29" i="13"/>
  <c r="L16" i="13"/>
  <c r="H29" i="13"/>
  <c r="H16" i="13"/>
  <c r="J16" i="13"/>
  <c r="K29" i="5"/>
  <c r="I29" i="5"/>
  <c r="H16" i="5"/>
  <c r="J16" i="5"/>
  <c r="H16" i="8"/>
  <c r="I25" i="8"/>
  <c r="H16" i="9"/>
  <c r="I16" i="9"/>
  <c r="H16" i="10"/>
  <c r="I16" i="10"/>
  <c r="I25" i="10"/>
  <c r="J16" i="10"/>
  <c r="H16" i="11"/>
  <c r="I25" i="11"/>
  <c r="J16" i="11"/>
  <c r="H16" i="12"/>
  <c r="J16" i="12"/>
  <c r="K16" i="3"/>
  <c r="K25" i="3"/>
  <c r="I16" i="3"/>
  <c r="I25" i="3"/>
  <c r="J16" i="3"/>
  <c r="K16" i="2"/>
  <c r="K25" i="2"/>
  <c r="I16" i="2"/>
  <c r="I25" i="2"/>
  <c r="J16" i="2"/>
  <c r="H29" i="3" l="1"/>
  <c r="L29" i="3" s="1"/>
  <c r="J29" i="9"/>
  <c r="H29" i="10"/>
  <c r="J29" i="5"/>
  <c r="I29" i="3"/>
  <c r="K29" i="3"/>
  <c r="H29" i="9"/>
  <c r="L29" i="9" s="1"/>
  <c r="L16" i="5"/>
  <c r="H29" i="12"/>
  <c r="L29" i="12" s="1"/>
  <c r="H29" i="8"/>
  <c r="L29" i="8" s="1"/>
  <c r="I29" i="8"/>
  <c r="J29" i="8"/>
  <c r="K29" i="8"/>
  <c r="L16" i="8"/>
  <c r="K29" i="9"/>
  <c r="I29" i="9"/>
  <c r="L16" i="9"/>
  <c r="L29" i="10"/>
  <c r="J29" i="10"/>
  <c r="I29" i="10"/>
  <c r="K29" i="10"/>
  <c r="H29" i="11"/>
  <c r="L29" i="11" s="1"/>
  <c r="J29" i="11"/>
  <c r="K29" i="11"/>
  <c r="I29" i="11"/>
  <c r="L16" i="11"/>
  <c r="I29" i="12"/>
  <c r="J29" i="12"/>
  <c r="K29" i="12"/>
  <c r="L16" i="12"/>
  <c r="H29" i="2"/>
  <c r="L29" i="2" s="1"/>
  <c r="J29" i="2"/>
  <c r="I29" i="2"/>
  <c r="K29" i="2"/>
  <c r="L16" i="2"/>
  <c r="L16" i="10"/>
  <c r="L16" i="3"/>
  <c r="F25" i="1" l="1"/>
  <c r="H15" i="1" l="1"/>
  <c r="H14" i="1"/>
  <c r="H13" i="1"/>
  <c r="H12" i="1"/>
  <c r="H11" i="1"/>
  <c r="H10" i="1"/>
  <c r="H9" i="1"/>
  <c r="H8" i="1"/>
  <c r="H7" i="1"/>
  <c r="F16" i="1" l="1"/>
  <c r="E25" i="1"/>
  <c r="G25" i="1"/>
  <c r="G16" i="1"/>
  <c r="H16" i="1" s="1"/>
  <c r="D25" i="1"/>
  <c r="D16" i="1"/>
  <c r="I25" i="1" l="1"/>
  <c r="K25" i="1"/>
  <c r="J25" i="1"/>
  <c r="K16" i="1"/>
  <c r="I16" i="1"/>
  <c r="J16" i="1"/>
  <c r="H25" i="1"/>
  <c r="L25" i="1" s="1"/>
  <c r="K27" i="14" l="1"/>
  <c r="J27" i="14"/>
  <c r="I27" i="14"/>
  <c r="K24" i="14"/>
  <c r="J24" i="14"/>
  <c r="I24" i="14"/>
  <c r="K23" i="14"/>
  <c r="J23" i="14"/>
  <c r="I23" i="14"/>
  <c r="J22" i="14"/>
  <c r="K22" i="14"/>
  <c r="I22" i="14"/>
  <c r="I21" i="14"/>
  <c r="K21" i="14"/>
  <c r="J21" i="14"/>
  <c r="K20" i="14"/>
  <c r="J20" i="14"/>
  <c r="I20" i="14"/>
  <c r="K19" i="14"/>
  <c r="J19" i="14"/>
  <c r="I19" i="14"/>
  <c r="I18" i="14"/>
  <c r="K18" i="14"/>
  <c r="J18" i="14"/>
  <c r="K15" i="14"/>
  <c r="J15" i="14"/>
  <c r="I15" i="14"/>
  <c r="K14" i="14"/>
  <c r="J14" i="14"/>
  <c r="I14" i="14"/>
  <c r="J13" i="14"/>
  <c r="I13" i="14"/>
  <c r="K13" i="14"/>
  <c r="I12" i="14"/>
  <c r="K12" i="14"/>
  <c r="J12" i="14"/>
  <c r="K11" i="14"/>
  <c r="J11" i="14"/>
  <c r="I11" i="14"/>
  <c r="K10" i="14"/>
  <c r="J10" i="14"/>
  <c r="I10" i="14"/>
  <c r="J9" i="14"/>
  <c r="I9" i="14"/>
  <c r="K9" i="14"/>
  <c r="I8" i="14"/>
  <c r="K8" i="14"/>
  <c r="J8" i="14"/>
  <c r="K7" i="14"/>
  <c r="J7" i="14"/>
  <c r="I7" i="14"/>
  <c r="G25" i="14"/>
  <c r="F25" i="14"/>
  <c r="F29" i="14" s="1"/>
  <c r="H8" i="14"/>
  <c r="H14" i="14"/>
  <c r="H27" i="14"/>
  <c r="L27" i="14" s="1"/>
  <c r="E25" i="14"/>
  <c r="D25" i="14"/>
  <c r="H10" i="14"/>
  <c r="H12" i="14"/>
  <c r="H15" i="14"/>
  <c r="H7" i="14"/>
  <c r="H13" i="14"/>
  <c r="H9" i="14"/>
  <c r="H11" i="14"/>
  <c r="D16" i="14"/>
  <c r="H27" i="1"/>
  <c r="L27" i="1" s="1"/>
  <c r="G29" i="1"/>
  <c r="L20" i="14" l="1"/>
  <c r="L14" i="14"/>
  <c r="L10" i="14"/>
  <c r="L23" i="14"/>
  <c r="L7" i="14"/>
  <c r="L15" i="14"/>
  <c r="L22" i="14"/>
  <c r="L24" i="14"/>
  <c r="L21" i="14"/>
  <c r="L19" i="14"/>
  <c r="K25" i="14"/>
  <c r="J25" i="14"/>
  <c r="I25" i="14"/>
  <c r="L18" i="14"/>
  <c r="L13" i="14"/>
  <c r="L12" i="14"/>
  <c r="L11" i="14"/>
  <c r="L9" i="14"/>
  <c r="L8" i="14"/>
  <c r="K16" i="14"/>
  <c r="J16" i="14"/>
  <c r="I16" i="14"/>
  <c r="H25" i="14"/>
  <c r="L25" i="14" s="1"/>
  <c r="L9" i="1"/>
  <c r="L14" i="1"/>
  <c r="L13" i="1"/>
  <c r="F29" i="1"/>
  <c r="L15" i="1"/>
  <c r="L12" i="1"/>
  <c r="L11" i="1"/>
  <c r="L8" i="1"/>
  <c r="E29" i="14"/>
  <c r="G29" i="14"/>
  <c r="L10" i="1"/>
  <c r="D29" i="14"/>
  <c r="L7" i="1"/>
  <c r="H16" i="14"/>
  <c r="L16" i="14" l="1"/>
  <c r="K29" i="14"/>
  <c r="J29" i="14"/>
  <c r="I29" i="14"/>
  <c r="H29" i="14"/>
  <c r="L29" i="14" s="1"/>
  <c r="E29" i="1" l="1"/>
  <c r="H29" i="1" s="1"/>
  <c r="D29" i="1"/>
  <c r="J29" i="1" l="1"/>
  <c r="I29" i="1"/>
  <c r="L29" i="1"/>
  <c r="K29" i="1"/>
  <c r="L16" i="1"/>
</calcChain>
</file>

<file path=xl/sharedStrings.xml><?xml version="1.0" encoding="utf-8"?>
<sst xmlns="http://schemas.openxmlformats.org/spreadsheetml/2006/main" count="673" uniqueCount="52">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</sst>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/>
      <sz val="10"/>
      <color indexed="16"/>
      <name val="Tahoma"/>
      <family val="2"/>
    </font>
    <font>
      <b/>
      <u/>
      <sz val="10"/>
      <color indexed="1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7111117893"/>
      <name val="Tahoma"/>
      <family val="2"/>
    </font>
    <font>
      <sz val="10"/>
      <color theme="5" tint="-0.249977111117893"/>
      <name val="Tahoma"/>
      <family val="2"/>
    </font>
    <font>
      <b/>
      <sz val="10"/>
      <color theme="5" tint="-0.249977111117893"/>
      <name val="Tahoma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rgb="FF00B050"/>
      <name val="Tahoma"/>
      <family val="2"/>
    </font>
    <font>
      <b/>
      <sz val="10"/>
      <color rgb="FF3333FF"/>
      <name val="Tahoma"/>
      <family val="2"/>
    </font>
    <font>
      <sz val="10"/>
      <color theme="0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2" applyNumberFormat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/>
    <xf numFmtId="0" fontId="4" fillId="0" borderId="0" xfId="0" applyFont="1" applyBorder="1"/>
    <xf numFmtId="0" fontId="2" fillId="0" borderId="1" xfId="0" applyFont="1" applyBorder="1" applyAlignment="1">
      <alignment horizontal="left" vertical="top"/>
    </xf>
    <xf numFmtId="10" fontId="5" fillId="0" borderId="0" xfId="0" applyNumberFormat="1" applyFont="1" applyBorder="1" applyAlignment="1">
      <alignment readingOrder="1"/>
    </xf>
    <xf numFmtId="0" fontId="6" fillId="0" borderId="1" xfId="0" applyFont="1" applyBorder="1" applyAlignment="1">
      <alignment horizontal="center" vertical="top" wrapText="1" readingOrder="1"/>
    </xf>
    <xf numFmtId="10" fontId="6" fillId="0" borderId="1" xfId="0" applyNumberFormat="1" applyFont="1" applyBorder="1" applyAlignment="1">
      <alignment horizontal="center" vertical="top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13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 vertical="center" readingOrder="1"/>
    </xf>
    <xf numFmtId="10" fontId="1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top" wrapText="1" readingOrder="1"/>
    </xf>
    <xf numFmtId="10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 readingOrder="1"/>
    </xf>
    <xf numFmtId="3" fontId="21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 readingOrder="1"/>
    </xf>
    <xf numFmtId="0" fontId="15" fillId="0" borderId="1" xfId="0" applyFont="1" applyBorder="1" applyAlignment="1">
      <alignment horizontal="left" vertical="top"/>
    </xf>
    <xf numFmtId="10" fontId="16" fillId="0" borderId="1" xfId="0" applyNumberFormat="1" applyFont="1" applyBorder="1" applyAlignment="1">
      <alignment horizontal="right" vertical="top" readingOrder="1"/>
    </xf>
    <xf numFmtId="10" fontId="23" fillId="2" borderId="1" xfId="1" applyNumberFormat="1" applyFont="1" applyBorder="1" applyAlignment="1">
      <alignment horizontal="right" vertical="center" readingOrder="1"/>
    </xf>
    <xf numFmtId="0" fontId="17" fillId="0" borderId="0" xfId="0" applyFont="1"/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top"/>
    </xf>
    <xf numFmtId="0" fontId="24" fillId="0" borderId="0" xfId="0" applyFont="1"/>
    <xf numFmtId="0" fontId="3" fillId="0" borderId="0" xfId="0" applyFont="1" applyAlignment="1">
      <alignment horizontal="center" vertical="top" readingOrder="1"/>
    </xf>
    <xf numFmtId="0" fontId="17" fillId="0" borderId="0" xfId="0" applyFont="1" applyAlignment="1"/>
    <xf numFmtId="0" fontId="2" fillId="0" borderId="0" xfId="0" applyFont="1" applyAlignment="1">
      <alignment horizontal="center" vertical="top" readingOrder="1"/>
    </xf>
    <xf numFmtId="0" fontId="9" fillId="0" borderId="0" xfId="0" applyFont="1" applyAlignment="1">
      <alignment horizontal="center" vertical="top" readingOrder="1"/>
    </xf>
    <xf numFmtId="0" fontId="6" fillId="0" borderId="1" xfId="0" applyFont="1" applyBorder="1" applyAlignment="1">
      <alignment horizontal="center" vertical="top" wrapText="1" readingOrder="1"/>
    </xf>
    <xf numFmtId="0" fontId="3" fillId="0" borderId="3" xfId="0" applyFont="1" applyBorder="1" applyAlignment="1">
      <alignment horizontal="left" vertical="center" readingOrder="1"/>
    </xf>
    <xf numFmtId="0" fontId="3" fillId="0" borderId="5" xfId="0" applyFont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readingOrder="1"/>
    </xf>
    <xf numFmtId="0" fontId="22" fillId="3" borderId="3" xfId="2" applyFont="1" applyBorder="1" applyAlignment="1">
      <alignment horizontal="center" vertical="top"/>
    </xf>
    <xf numFmtId="0" fontId="22" fillId="3" borderId="5" xfId="2" applyFont="1" applyBorder="1" applyAlignment="1">
      <alignment horizontal="center" vertical="top"/>
    </xf>
    <xf numFmtId="0" fontId="22" fillId="3" borderId="4" xfId="2" applyFont="1" applyBorder="1" applyAlignment="1">
      <alignment horizontal="center" vertical="top"/>
    </xf>
    <xf numFmtId="0" fontId="22" fillId="3" borderId="3" xfId="2" applyFont="1" applyBorder="1" applyAlignment="1">
      <alignment horizontal="center" vertical="center"/>
    </xf>
    <xf numFmtId="0" fontId="22" fillId="3" borderId="5" xfId="2" applyFont="1" applyBorder="1" applyAlignment="1">
      <alignment horizontal="center" vertical="center"/>
    </xf>
    <xf numFmtId="0" fontId="22" fillId="3" borderId="4" xfId="2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2" fillId="3" borderId="1" xfId="2" applyFont="1" applyBorder="1" applyAlignment="1">
      <alignment horizontal="center"/>
    </xf>
  </cellXfs>
  <cellStyles count="3">
    <cellStyle name="Accent1" xfId="2" builtinId="29"/>
    <cellStyle name="Calculation" xfId="1" builtinId="2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topLeftCell="A10" workbookViewId="0">
      <selection activeCell="G15" sqref="G15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January "&amp;yr</f>
        <v>Document Source Statistics January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4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2" t="s">
        <v>5</v>
      </c>
      <c r="B7" s="48" t="s">
        <v>6</v>
      </c>
      <c r="C7" s="48"/>
      <c r="D7" s="20">
        <v>56</v>
      </c>
      <c r="E7" s="20">
        <v>0</v>
      </c>
      <c r="F7" s="20">
        <v>0</v>
      </c>
      <c r="G7" s="20">
        <v>44</v>
      </c>
      <c r="H7" s="20">
        <f t="shared" ref="H7:H24" si="0">SUM(G7)</f>
        <v>44</v>
      </c>
      <c r="I7" s="23">
        <f>IF($D7&gt;0,E7/$D7,0)</f>
        <v>0</v>
      </c>
      <c r="J7" s="23">
        <f>IF($D7&gt;0,F7/$D7,0)</f>
        <v>0</v>
      </c>
      <c r="K7" s="23">
        <f>IF($D7&gt;0,G7/$D7,0)</f>
        <v>0.7857142857142857</v>
      </c>
      <c r="L7" s="22">
        <f>SUM(I7:K7)</f>
        <v>0.7857142857142857</v>
      </c>
    </row>
    <row r="8" spans="1:12" ht="15" customHeight="1" x14ac:dyDescent="0.2">
      <c r="A8" s="2" t="s">
        <v>7</v>
      </c>
      <c r="B8" s="2" t="s">
        <v>8</v>
      </c>
      <c r="C8" s="2"/>
      <c r="D8" s="20">
        <v>16019</v>
      </c>
      <c r="E8" s="20">
        <v>0</v>
      </c>
      <c r="F8" s="20">
        <v>1</v>
      </c>
      <c r="G8" s="20">
        <v>13426</v>
      </c>
      <c r="H8" s="20">
        <f t="shared" si="0"/>
        <v>13426</v>
      </c>
      <c r="I8" s="23">
        <f t="shared" ref="I8:K15" si="1">IF($D8&gt;0,E8/$D8,0)</f>
        <v>0</v>
      </c>
      <c r="J8" s="23">
        <f t="shared" si="1"/>
        <v>6.2425869280229721E-5</v>
      </c>
      <c r="K8" s="23">
        <f t="shared" si="1"/>
        <v>0.83812972095636429</v>
      </c>
      <c r="L8" s="22">
        <f t="shared" ref="L8:L24" si="2">SUM(I8:K8)</f>
        <v>0.83819214682564447</v>
      </c>
    </row>
    <row r="9" spans="1:12" ht="15" customHeight="1" x14ac:dyDescent="0.2">
      <c r="A9" s="2" t="s">
        <v>9</v>
      </c>
      <c r="B9" s="2" t="s">
        <v>10</v>
      </c>
      <c r="C9" s="2"/>
      <c r="D9" s="20">
        <v>5162</v>
      </c>
      <c r="E9" s="20">
        <v>0</v>
      </c>
      <c r="F9" s="20">
        <v>0</v>
      </c>
      <c r="G9" s="20">
        <v>3994</v>
      </c>
      <c r="H9" s="20">
        <f t="shared" si="0"/>
        <v>3994</v>
      </c>
      <c r="I9" s="23">
        <f t="shared" si="1"/>
        <v>0</v>
      </c>
      <c r="J9" s="23">
        <f t="shared" si="1"/>
        <v>0</v>
      </c>
      <c r="K9" s="23">
        <f t="shared" si="1"/>
        <v>0.77373111197210387</v>
      </c>
      <c r="L9" s="22">
        <f t="shared" si="2"/>
        <v>0.77373111197210387</v>
      </c>
    </row>
    <row r="10" spans="1:12" ht="15" customHeight="1" x14ac:dyDescent="0.2">
      <c r="A10" s="2" t="s">
        <v>11</v>
      </c>
      <c r="B10" s="2" t="s">
        <v>12</v>
      </c>
      <c r="C10" s="2"/>
      <c r="D10" s="20">
        <v>16306</v>
      </c>
      <c r="E10" s="20">
        <v>0</v>
      </c>
      <c r="F10" s="20">
        <v>0</v>
      </c>
      <c r="G10" s="20">
        <v>8761</v>
      </c>
      <c r="H10" s="20">
        <f t="shared" si="0"/>
        <v>8761</v>
      </c>
      <c r="I10" s="23">
        <f t="shared" si="1"/>
        <v>0</v>
      </c>
      <c r="J10" s="23">
        <f t="shared" si="1"/>
        <v>0</v>
      </c>
      <c r="K10" s="23">
        <f t="shared" si="1"/>
        <v>0.53728688826198945</v>
      </c>
      <c r="L10" s="22">
        <f t="shared" si="2"/>
        <v>0.53728688826198945</v>
      </c>
    </row>
    <row r="11" spans="1:12" ht="15" customHeight="1" x14ac:dyDescent="0.2">
      <c r="A11" s="2" t="s">
        <v>13</v>
      </c>
      <c r="B11" s="2" t="s">
        <v>14</v>
      </c>
      <c r="C11" s="2"/>
      <c r="D11" s="20">
        <v>4476</v>
      </c>
      <c r="E11" s="20">
        <v>0</v>
      </c>
      <c r="F11" s="20">
        <v>0</v>
      </c>
      <c r="G11" s="20">
        <v>3838</v>
      </c>
      <c r="H11" s="20">
        <f t="shared" si="0"/>
        <v>3838</v>
      </c>
      <c r="I11" s="23">
        <f t="shared" si="1"/>
        <v>0</v>
      </c>
      <c r="J11" s="23">
        <f t="shared" si="1"/>
        <v>0</v>
      </c>
      <c r="K11" s="23">
        <f t="shared" si="1"/>
        <v>0.85746201966041113</v>
      </c>
      <c r="L11" s="22">
        <f t="shared" si="2"/>
        <v>0.85746201966041113</v>
      </c>
    </row>
    <row r="12" spans="1:12" ht="15" customHeight="1" x14ac:dyDescent="0.2">
      <c r="A12" s="2" t="s">
        <v>15</v>
      </c>
      <c r="B12" s="2" t="s">
        <v>16</v>
      </c>
      <c r="C12" s="2"/>
      <c r="D12" s="20">
        <v>1965</v>
      </c>
      <c r="E12" s="20">
        <v>0</v>
      </c>
      <c r="F12" s="20">
        <v>0</v>
      </c>
      <c r="G12" s="20">
        <v>1901</v>
      </c>
      <c r="H12" s="20">
        <f t="shared" si="0"/>
        <v>1901</v>
      </c>
      <c r="I12" s="23">
        <f t="shared" si="1"/>
        <v>0</v>
      </c>
      <c r="J12" s="23">
        <f t="shared" si="1"/>
        <v>0</v>
      </c>
      <c r="K12" s="23">
        <f t="shared" si="1"/>
        <v>0.96743002544529266</v>
      </c>
      <c r="L12" s="22">
        <f t="shared" si="2"/>
        <v>0.96743002544529266</v>
      </c>
    </row>
    <row r="13" spans="1:12" ht="15" customHeight="1" x14ac:dyDescent="0.2">
      <c r="A13" s="2" t="s">
        <v>17</v>
      </c>
      <c r="B13" s="2" t="s">
        <v>18</v>
      </c>
      <c r="C13" s="2"/>
      <c r="D13" s="20">
        <v>839</v>
      </c>
      <c r="E13" s="20">
        <v>0</v>
      </c>
      <c r="F13" s="20">
        <v>0</v>
      </c>
      <c r="G13" s="20">
        <v>565</v>
      </c>
      <c r="H13" s="20">
        <f t="shared" si="0"/>
        <v>565</v>
      </c>
      <c r="I13" s="23">
        <f t="shared" si="1"/>
        <v>0</v>
      </c>
      <c r="J13" s="23">
        <f t="shared" si="1"/>
        <v>0</v>
      </c>
      <c r="K13" s="23">
        <f t="shared" si="1"/>
        <v>0.67342073897497023</v>
      </c>
      <c r="L13" s="22">
        <f t="shared" si="2"/>
        <v>0.67342073897497023</v>
      </c>
    </row>
    <row r="14" spans="1:12" ht="15" customHeight="1" x14ac:dyDescent="0.2">
      <c r="A14" s="2" t="s">
        <v>19</v>
      </c>
      <c r="B14" s="2" t="s">
        <v>20</v>
      </c>
      <c r="C14" s="2"/>
      <c r="D14" s="20">
        <v>6316</v>
      </c>
      <c r="E14" s="20">
        <v>0</v>
      </c>
      <c r="F14" s="20">
        <v>0</v>
      </c>
      <c r="G14" s="20">
        <v>4137</v>
      </c>
      <c r="H14" s="20">
        <f t="shared" si="0"/>
        <v>4137</v>
      </c>
      <c r="I14" s="23">
        <f t="shared" si="1"/>
        <v>0</v>
      </c>
      <c r="J14" s="23">
        <f t="shared" si="1"/>
        <v>0</v>
      </c>
      <c r="K14" s="23">
        <f t="shared" si="1"/>
        <v>0.65500316656111468</v>
      </c>
      <c r="L14" s="22">
        <f t="shared" si="2"/>
        <v>0.65500316656111468</v>
      </c>
    </row>
    <row r="15" spans="1:12" ht="15" customHeight="1" x14ac:dyDescent="0.2">
      <c r="A15" s="2" t="s">
        <v>23</v>
      </c>
      <c r="B15" s="2" t="s">
        <v>24</v>
      </c>
      <c r="C15" s="2"/>
      <c r="D15" s="20">
        <v>2317</v>
      </c>
      <c r="E15" s="20">
        <v>0</v>
      </c>
      <c r="F15" s="20">
        <v>0</v>
      </c>
      <c r="G15" s="20">
        <v>1838</v>
      </c>
      <c r="H15" s="20">
        <f t="shared" si="0"/>
        <v>1838</v>
      </c>
      <c r="I15" s="23">
        <f t="shared" si="1"/>
        <v>0</v>
      </c>
      <c r="J15" s="23">
        <f t="shared" si="1"/>
        <v>0</v>
      </c>
      <c r="K15" s="23">
        <f t="shared" si="1"/>
        <v>0.79326715580492013</v>
      </c>
      <c r="L15" s="22">
        <f t="shared" si="2"/>
        <v>0.79326715580492013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53456</v>
      </c>
      <c r="E16" s="13">
        <v>0</v>
      </c>
      <c r="F16" s="13">
        <f>SUM(F7:F15)</f>
        <v>1</v>
      </c>
      <c r="G16" s="13">
        <f>SUM(G7:G15)</f>
        <v>38504</v>
      </c>
      <c r="H16" s="13">
        <f t="shared" si="0"/>
        <v>38504</v>
      </c>
      <c r="I16" s="14">
        <f>IF($D16&gt;0,E16/$D16,0)</f>
        <v>0</v>
      </c>
      <c r="J16" s="14">
        <f>IF($D16&gt;0,F16/$D16,0)</f>
        <v>1.8706973959892249E-5</v>
      </c>
      <c r="K16" s="14">
        <f>IF($D16&gt;0,G16/$D16,0)</f>
        <v>0.7202933253516911</v>
      </c>
      <c r="L16" s="15">
        <f t="shared" si="2"/>
        <v>0.720312032325651</v>
      </c>
    </row>
    <row r="17" spans="1:12" s="10" customFormat="1" ht="15" customHeight="1" x14ac:dyDescent="0.2">
      <c r="A17" s="45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2" t="s">
        <v>21</v>
      </c>
      <c r="B18" s="2" t="s">
        <v>22</v>
      </c>
      <c r="C18" s="2"/>
      <c r="D18" s="20">
        <v>6329</v>
      </c>
      <c r="E18" s="20">
        <v>3993</v>
      </c>
      <c r="F18" s="20">
        <v>7</v>
      </c>
      <c r="G18" s="20">
        <v>1242</v>
      </c>
      <c r="H18" s="20">
        <f t="shared" si="0"/>
        <v>1242</v>
      </c>
      <c r="I18" s="23">
        <f t="shared" ref="I18:I24" si="3">IF($D18&gt;0,E18/$D18,0)</f>
        <v>0.63090535629641331</v>
      </c>
      <c r="J18" s="23">
        <f t="shared" ref="J18:J25" si="4">IF($D18&gt;0,F18/$D18,0)</f>
        <v>1.1060199083583505E-3</v>
      </c>
      <c r="K18" s="23">
        <f t="shared" ref="K18:K25" si="5">IF($D18&gt;0,G18/$D18,0)</f>
        <v>0.19623953231158162</v>
      </c>
      <c r="L18" s="22">
        <f t="shared" si="2"/>
        <v>0.8282509085163533</v>
      </c>
    </row>
    <row r="19" spans="1:12" ht="15" customHeight="1" x14ac:dyDescent="0.2">
      <c r="A19" s="2" t="s">
        <v>25</v>
      </c>
      <c r="B19" s="2" t="s">
        <v>26</v>
      </c>
      <c r="C19" s="2"/>
      <c r="D19" s="20">
        <v>33378</v>
      </c>
      <c r="E19" s="20">
        <v>10235</v>
      </c>
      <c r="F19" s="20">
        <v>505</v>
      </c>
      <c r="G19" s="20">
        <v>8390</v>
      </c>
      <c r="H19" s="20">
        <f t="shared" si="0"/>
        <v>8390</v>
      </c>
      <c r="I19" s="23">
        <f t="shared" si="3"/>
        <v>0.30663910360117441</v>
      </c>
      <c r="J19" s="23">
        <f t="shared" si="4"/>
        <v>1.5129726166936305E-2</v>
      </c>
      <c r="K19" s="23">
        <f t="shared" si="5"/>
        <v>0.25136317334771408</v>
      </c>
      <c r="L19" s="22">
        <f t="shared" si="2"/>
        <v>0.5731320031158248</v>
      </c>
    </row>
    <row r="20" spans="1:12" ht="15" customHeight="1" x14ac:dyDescent="0.2">
      <c r="A20" s="2" t="s">
        <v>27</v>
      </c>
      <c r="B20" s="2" t="s">
        <v>28</v>
      </c>
      <c r="C20" s="2"/>
      <c r="D20" s="20">
        <v>14758</v>
      </c>
      <c r="E20" s="20">
        <v>6692</v>
      </c>
      <c r="F20" s="20">
        <v>169</v>
      </c>
      <c r="G20" s="20">
        <v>2432</v>
      </c>
      <c r="H20" s="20">
        <f t="shared" si="0"/>
        <v>2432</v>
      </c>
      <c r="I20" s="23">
        <f t="shared" si="3"/>
        <v>0.45344897682612822</v>
      </c>
      <c r="J20" s="23">
        <f t="shared" si="4"/>
        <v>1.1451416181054344E-2</v>
      </c>
      <c r="K20" s="23">
        <f t="shared" si="5"/>
        <v>0.16479197723268735</v>
      </c>
      <c r="L20" s="22">
        <f t="shared" si="2"/>
        <v>0.6296923702398699</v>
      </c>
    </row>
    <row r="21" spans="1:12" ht="15" customHeight="1" x14ac:dyDescent="0.2">
      <c r="A21" s="2" t="s">
        <v>29</v>
      </c>
      <c r="B21" s="2" t="s">
        <v>30</v>
      </c>
      <c r="C21" s="2"/>
      <c r="D21" s="20">
        <v>20</v>
      </c>
      <c r="E21" s="20">
        <v>11</v>
      </c>
      <c r="F21" s="20">
        <v>0</v>
      </c>
      <c r="G21" s="20">
        <v>4</v>
      </c>
      <c r="H21" s="20">
        <f t="shared" si="0"/>
        <v>4</v>
      </c>
      <c r="I21" s="23">
        <f t="shared" si="3"/>
        <v>0.55000000000000004</v>
      </c>
      <c r="J21" s="23">
        <f t="shared" si="4"/>
        <v>0</v>
      </c>
      <c r="K21" s="23">
        <f t="shared" si="5"/>
        <v>0.2</v>
      </c>
      <c r="L21" s="22">
        <f t="shared" si="2"/>
        <v>0.75</v>
      </c>
    </row>
    <row r="22" spans="1:12" ht="15" customHeight="1" x14ac:dyDescent="0.2">
      <c r="A22" s="2" t="s">
        <v>31</v>
      </c>
      <c r="B22" s="2" t="s">
        <v>32</v>
      </c>
      <c r="C22" s="2"/>
      <c r="D22" s="20">
        <v>102</v>
      </c>
      <c r="E22" s="20">
        <v>51</v>
      </c>
      <c r="F22" s="20">
        <v>4</v>
      </c>
      <c r="G22" s="20">
        <v>9</v>
      </c>
      <c r="H22" s="20">
        <f t="shared" si="0"/>
        <v>9</v>
      </c>
      <c r="I22" s="23">
        <f t="shared" si="3"/>
        <v>0.5</v>
      </c>
      <c r="J22" s="23">
        <f t="shared" si="4"/>
        <v>3.9215686274509803E-2</v>
      </c>
      <c r="K22" s="23">
        <f t="shared" si="5"/>
        <v>8.8235294117647065E-2</v>
      </c>
      <c r="L22" s="22">
        <f t="shared" si="2"/>
        <v>0.62745098039215685</v>
      </c>
    </row>
    <row r="23" spans="1:12" ht="15" customHeight="1" x14ac:dyDescent="0.2">
      <c r="A23" s="2" t="s">
        <v>33</v>
      </c>
      <c r="B23" s="2" t="s">
        <v>34</v>
      </c>
      <c r="C23" s="2"/>
      <c r="D23" s="20">
        <v>788</v>
      </c>
      <c r="E23" s="20">
        <v>55</v>
      </c>
      <c r="F23" s="20">
        <v>0</v>
      </c>
      <c r="G23" s="20">
        <v>3</v>
      </c>
      <c r="H23" s="20">
        <f t="shared" si="0"/>
        <v>3</v>
      </c>
      <c r="I23" s="23">
        <f t="shared" si="3"/>
        <v>6.9796954314720813E-2</v>
      </c>
      <c r="J23" s="23">
        <f t="shared" si="4"/>
        <v>0</v>
      </c>
      <c r="K23" s="23">
        <f t="shared" si="5"/>
        <v>3.8071065989847717E-3</v>
      </c>
      <c r="L23" s="22">
        <f t="shared" si="2"/>
        <v>7.3604060913705582E-2</v>
      </c>
    </row>
    <row r="24" spans="1:12" ht="15" customHeight="1" x14ac:dyDescent="0.2">
      <c r="A24" s="2" t="s">
        <v>35</v>
      </c>
      <c r="B24" s="2" t="s">
        <v>36</v>
      </c>
      <c r="C24" s="2"/>
      <c r="D24" s="20">
        <v>14200</v>
      </c>
      <c r="E24" s="20">
        <v>7602</v>
      </c>
      <c r="F24" s="20">
        <v>356</v>
      </c>
      <c r="G24" s="20">
        <v>1846</v>
      </c>
      <c r="H24" s="20">
        <f t="shared" si="0"/>
        <v>1846</v>
      </c>
      <c r="I24" s="23">
        <f t="shared" si="3"/>
        <v>0.53535211267605631</v>
      </c>
      <c r="J24" s="23">
        <f t="shared" si="4"/>
        <v>2.5070422535211266E-2</v>
      </c>
      <c r="K24" s="23">
        <f t="shared" si="5"/>
        <v>0.13</v>
      </c>
      <c r="L24" s="22">
        <f t="shared" si="2"/>
        <v>0.69042253521126762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69575</v>
      </c>
      <c r="E25" s="24">
        <f>SUM(E18:E24)</f>
        <v>28639</v>
      </c>
      <c r="F25" s="24">
        <f>SUM(F18:F24)</f>
        <v>1041</v>
      </c>
      <c r="G25" s="24">
        <f>SUM(G18:G24)</f>
        <v>13926</v>
      </c>
      <c r="H25" s="24">
        <f t="shared" ref="H25" si="6">SUM(E25:G25)</f>
        <v>43606</v>
      </c>
      <c r="I25" s="25">
        <f>IF($D25&gt;0,E25/$D25,0)</f>
        <v>0.41162773984908374</v>
      </c>
      <c r="J25" s="25">
        <f t="shared" si="4"/>
        <v>1.4962270930650378E-2</v>
      </c>
      <c r="K25" s="25">
        <f t="shared" si="5"/>
        <v>0.20015810276679841</v>
      </c>
      <c r="L25" s="25">
        <f>IF(G25&gt;0,H25/$D25,0)</f>
        <v>0.62674811354653248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>
        <v>11537</v>
      </c>
      <c r="E27" s="9">
        <v>1393</v>
      </c>
      <c r="F27" s="9">
        <v>2955</v>
      </c>
      <c r="G27" s="9">
        <v>352</v>
      </c>
      <c r="H27" s="9">
        <f>SUM(E27:G27)</f>
        <v>4700</v>
      </c>
      <c r="I27" s="27">
        <f>IF($D27&gt;0,E27/$D27,0)</f>
        <v>0.12074196064834879</v>
      </c>
      <c r="J27" s="27">
        <f t="shared" ref="J27:L27" si="7">IF($D27&gt;0,F27/$D27,0)</f>
        <v>0.25613244344283609</v>
      </c>
      <c r="K27" s="27">
        <f t="shared" si="7"/>
        <v>3.0510531333968971E-2</v>
      </c>
      <c r="L27" s="27">
        <f t="shared" si="7"/>
        <v>0.40738493542515386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134568</v>
      </c>
      <c r="E29" s="11">
        <f>E16+E25+E27</f>
        <v>30032</v>
      </c>
      <c r="F29" s="11">
        <f>F16+F25+F27</f>
        <v>3997</v>
      </c>
      <c r="G29" s="11">
        <f>G16+G25+G27</f>
        <v>52782</v>
      </c>
      <c r="H29" s="11">
        <f>SUM(E29:G29)</f>
        <v>86811</v>
      </c>
      <c r="I29" s="28">
        <f>IF($D29&gt;0,E29/$D29,0)</f>
        <v>0.22317341418465014</v>
      </c>
      <c r="J29" s="28">
        <f t="shared" ref="J29:L29" si="8">IF($D29&gt;0,F29/$D29,0)</f>
        <v>2.9702455264253018E-2</v>
      </c>
      <c r="K29" s="28">
        <f t="shared" si="8"/>
        <v>0.39223292313179953</v>
      </c>
      <c r="L29" s="28">
        <f t="shared" si="8"/>
        <v>0.64510879258070264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29:C29"/>
    <mergeCell ref="A26:L26"/>
    <mergeCell ref="A17:L17"/>
    <mergeCell ref="B7:C7"/>
    <mergeCell ref="A28:L28"/>
    <mergeCell ref="A1:L1"/>
    <mergeCell ref="A2:L2"/>
    <mergeCell ref="A3:L3"/>
    <mergeCell ref="A4:L4"/>
    <mergeCell ref="B6:C6"/>
  </mergeCells>
  <phoneticPr fontId="1" type="noConversion"/>
  <pageMargins left="0.5" right="0.25" top="0.5" bottom="0.5" header="0.5" footer="0.5"/>
  <pageSetup scale="90" fitToHeight="0" orientation="landscape" horizontalDpi="300" verticalDpi="300" r:id="rId1"/>
  <headerFooter alignWithMargins="0">
    <oddFooter>&amp;L&amp;8&amp;Z&amp;F&amp;R&amp;8&amp;D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sqref="A1:L1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October "&amp;yr</f>
        <v>Document Source Statistics October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2" t="s">
        <v>5</v>
      </c>
      <c r="B7" s="48" t="s">
        <v>6</v>
      </c>
      <c r="C7" s="48"/>
      <c r="D7" s="20"/>
      <c r="E7" s="20"/>
      <c r="F7" s="20"/>
      <c r="G7" s="20"/>
      <c r="H7" s="20">
        <f t="shared" ref="H7:H24" si="0">SUM(G7)</f>
        <v>0</v>
      </c>
      <c r="I7" s="23">
        <f>IF($D7&gt;0,E7/$D7,0)</f>
        <v>0</v>
      </c>
      <c r="J7" s="23">
        <f>IF($D7&gt;0,F7/$D7,0)</f>
        <v>0</v>
      </c>
      <c r="K7" s="23">
        <f>IF($D7&gt;0,G7/$D7,0)</f>
        <v>0</v>
      </c>
      <c r="L7" s="22">
        <f>SUM(I7:K7)</f>
        <v>0</v>
      </c>
    </row>
    <row r="8" spans="1:12" ht="15" customHeight="1" x14ac:dyDescent="0.2">
      <c r="A8" s="32" t="s">
        <v>7</v>
      </c>
      <c r="B8" s="32" t="s">
        <v>8</v>
      </c>
      <c r="C8" s="32"/>
      <c r="D8" s="20"/>
      <c r="E8" s="20"/>
      <c r="F8" s="20"/>
      <c r="G8" s="20"/>
      <c r="H8" s="20">
        <f t="shared" si="0"/>
        <v>0</v>
      </c>
      <c r="I8" s="23">
        <f t="shared" ref="I8:K15" si="1">IF($D8&gt;0,E8/$D8,0)</f>
        <v>0</v>
      </c>
      <c r="J8" s="23">
        <f t="shared" si="1"/>
        <v>0</v>
      </c>
      <c r="K8" s="23">
        <f t="shared" si="1"/>
        <v>0</v>
      </c>
      <c r="L8" s="22">
        <f t="shared" ref="L8:L24" si="2">SUM(I8:K8)</f>
        <v>0</v>
      </c>
    </row>
    <row r="9" spans="1:12" ht="15" customHeight="1" x14ac:dyDescent="0.2">
      <c r="A9" s="32" t="s">
        <v>9</v>
      </c>
      <c r="B9" s="32" t="s">
        <v>10</v>
      </c>
      <c r="C9" s="32"/>
      <c r="D9" s="20"/>
      <c r="E9" s="20"/>
      <c r="F9" s="20"/>
      <c r="G9" s="20"/>
      <c r="H9" s="20">
        <f t="shared" si="0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2">
        <f t="shared" si="2"/>
        <v>0</v>
      </c>
    </row>
    <row r="10" spans="1:12" ht="15" customHeight="1" x14ac:dyDescent="0.2">
      <c r="A10" s="32" t="s">
        <v>11</v>
      </c>
      <c r="B10" s="32" t="s">
        <v>12</v>
      </c>
      <c r="C10" s="32"/>
      <c r="D10" s="20"/>
      <c r="E10" s="20"/>
      <c r="F10" s="20"/>
      <c r="G10" s="20"/>
      <c r="H10" s="20">
        <f t="shared" si="0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2">
        <f t="shared" si="2"/>
        <v>0</v>
      </c>
    </row>
    <row r="11" spans="1:12" ht="15" customHeight="1" x14ac:dyDescent="0.2">
      <c r="A11" s="32" t="s">
        <v>13</v>
      </c>
      <c r="B11" s="32" t="s">
        <v>14</v>
      </c>
      <c r="C11" s="32"/>
      <c r="D11" s="20"/>
      <c r="E11" s="20"/>
      <c r="F11" s="20"/>
      <c r="G11" s="20"/>
      <c r="H11" s="20">
        <f t="shared" si="0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2">
        <f t="shared" si="2"/>
        <v>0</v>
      </c>
    </row>
    <row r="12" spans="1:12" ht="15" customHeight="1" x14ac:dyDescent="0.2">
      <c r="A12" s="32" t="s">
        <v>15</v>
      </c>
      <c r="B12" s="32" t="s">
        <v>16</v>
      </c>
      <c r="C12" s="32"/>
      <c r="D12" s="20"/>
      <c r="E12" s="20"/>
      <c r="F12" s="20"/>
      <c r="G12" s="20"/>
      <c r="H12" s="20">
        <f t="shared" si="0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2">
        <f t="shared" si="2"/>
        <v>0</v>
      </c>
    </row>
    <row r="13" spans="1:12" ht="15" customHeight="1" x14ac:dyDescent="0.2">
      <c r="A13" s="32" t="s">
        <v>17</v>
      </c>
      <c r="B13" s="32" t="s">
        <v>18</v>
      </c>
      <c r="C13" s="32"/>
      <c r="D13" s="20"/>
      <c r="E13" s="20"/>
      <c r="F13" s="20"/>
      <c r="G13" s="20"/>
      <c r="H13" s="20">
        <f t="shared" si="0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2">
        <f t="shared" si="2"/>
        <v>0</v>
      </c>
    </row>
    <row r="14" spans="1:12" ht="15" customHeight="1" x14ac:dyDescent="0.2">
      <c r="A14" s="32" t="s">
        <v>19</v>
      </c>
      <c r="B14" s="32" t="s">
        <v>20</v>
      </c>
      <c r="C14" s="32"/>
      <c r="D14" s="20"/>
      <c r="E14" s="20"/>
      <c r="F14" s="20"/>
      <c r="G14" s="20"/>
      <c r="H14" s="20">
        <f t="shared" si="0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2">
        <f t="shared" si="2"/>
        <v>0</v>
      </c>
    </row>
    <row r="15" spans="1:12" ht="15" customHeight="1" x14ac:dyDescent="0.2">
      <c r="A15" s="32" t="s">
        <v>23</v>
      </c>
      <c r="B15" s="32" t="s">
        <v>24</v>
      </c>
      <c r="C15" s="32"/>
      <c r="D15" s="20"/>
      <c r="E15" s="20"/>
      <c r="F15" s="20"/>
      <c r="G15" s="20"/>
      <c r="H15" s="20">
        <f t="shared" si="0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2">
        <f t="shared" si="2"/>
        <v>0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2" t="s">
        <v>21</v>
      </c>
      <c r="B18" s="32" t="s">
        <v>22</v>
      </c>
      <c r="C18" s="32"/>
      <c r="D18" s="20"/>
      <c r="E18" s="20"/>
      <c r="F18" s="20"/>
      <c r="G18" s="20"/>
      <c r="H18" s="20">
        <f t="shared" si="0"/>
        <v>0</v>
      </c>
      <c r="I18" s="23">
        <f t="shared" ref="I18:K25" si="3">IF($D18&gt;0,E18/$D18,0)</f>
        <v>0</v>
      </c>
      <c r="J18" s="23">
        <f t="shared" si="3"/>
        <v>0</v>
      </c>
      <c r="K18" s="23">
        <f t="shared" si="3"/>
        <v>0</v>
      </c>
      <c r="L18" s="22">
        <f t="shared" si="2"/>
        <v>0</v>
      </c>
    </row>
    <row r="19" spans="1:12" ht="15" customHeight="1" x14ac:dyDescent="0.2">
      <c r="A19" s="32" t="s">
        <v>25</v>
      </c>
      <c r="B19" s="32" t="s">
        <v>26</v>
      </c>
      <c r="C19" s="32"/>
      <c r="D19" s="20"/>
      <c r="E19" s="20"/>
      <c r="F19" s="20"/>
      <c r="G19" s="20"/>
      <c r="H19" s="20">
        <f t="shared" si="0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2">
        <f t="shared" si="2"/>
        <v>0</v>
      </c>
    </row>
    <row r="20" spans="1:12" ht="15" customHeight="1" x14ac:dyDescent="0.2">
      <c r="A20" s="32" t="s">
        <v>27</v>
      </c>
      <c r="B20" s="32" t="s">
        <v>28</v>
      </c>
      <c r="C20" s="32"/>
      <c r="D20" s="20"/>
      <c r="E20" s="20"/>
      <c r="F20" s="20"/>
      <c r="G20" s="20"/>
      <c r="H20" s="20">
        <f t="shared" si="0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2">
        <f t="shared" si="2"/>
        <v>0</v>
      </c>
    </row>
    <row r="21" spans="1:12" ht="15" customHeight="1" x14ac:dyDescent="0.2">
      <c r="A21" s="32" t="s">
        <v>29</v>
      </c>
      <c r="B21" s="32" t="s">
        <v>30</v>
      </c>
      <c r="C21" s="32"/>
      <c r="D21" s="20"/>
      <c r="E21" s="20"/>
      <c r="F21" s="20"/>
      <c r="G21" s="20"/>
      <c r="H21" s="20">
        <f t="shared" si="0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2">
        <f t="shared" si="2"/>
        <v>0</v>
      </c>
    </row>
    <row r="22" spans="1:12" ht="15" customHeight="1" x14ac:dyDescent="0.2">
      <c r="A22" s="32" t="s">
        <v>31</v>
      </c>
      <c r="B22" s="32" t="s">
        <v>32</v>
      </c>
      <c r="C22" s="32"/>
      <c r="D22" s="20"/>
      <c r="E22" s="20"/>
      <c r="F22" s="20"/>
      <c r="G22" s="20"/>
      <c r="H22" s="20">
        <f t="shared" si="0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2">
        <f t="shared" si="2"/>
        <v>0</v>
      </c>
    </row>
    <row r="23" spans="1:12" ht="15" customHeight="1" x14ac:dyDescent="0.2">
      <c r="A23" s="32" t="s">
        <v>33</v>
      </c>
      <c r="B23" s="32" t="s">
        <v>34</v>
      </c>
      <c r="C23" s="32"/>
      <c r="D23" s="20"/>
      <c r="E23" s="20"/>
      <c r="F23" s="20"/>
      <c r="G23" s="20"/>
      <c r="H23" s="20">
        <f t="shared" si="0"/>
        <v>0</v>
      </c>
      <c r="I23" s="23">
        <f t="shared" si="3"/>
        <v>0</v>
      </c>
      <c r="J23" s="23">
        <f t="shared" si="3"/>
        <v>0</v>
      </c>
      <c r="K23" s="23">
        <f t="shared" si="3"/>
        <v>0</v>
      </c>
      <c r="L23" s="22">
        <f t="shared" si="2"/>
        <v>0</v>
      </c>
    </row>
    <row r="24" spans="1:12" ht="15" customHeight="1" x14ac:dyDescent="0.2">
      <c r="A24" s="32" t="s">
        <v>35</v>
      </c>
      <c r="B24" s="32" t="s">
        <v>36</v>
      </c>
      <c r="C24" s="32"/>
      <c r="D24" s="20"/>
      <c r="E24" s="20"/>
      <c r="F24" s="20"/>
      <c r="G24" s="20"/>
      <c r="H24" s="20">
        <f t="shared" si="0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2">
        <f t="shared" si="2"/>
        <v>0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0</v>
      </c>
      <c r="E25" s="24">
        <f>SUM(E18:E24)</f>
        <v>0</v>
      </c>
      <c r="F25" s="24">
        <f>SUM(F18:F24)</f>
        <v>0</v>
      </c>
      <c r="G25" s="24">
        <f>SUM(G18:G24)</f>
        <v>0</v>
      </c>
      <c r="H25" s="24">
        <f t="shared" ref="H25" si="4">SUM(E25:G25)</f>
        <v>0</v>
      </c>
      <c r="I25" s="25">
        <f>IF($D25&gt;0,E25/$D25,0)</f>
        <v>0</v>
      </c>
      <c r="J25" s="25">
        <f t="shared" si="3"/>
        <v>0</v>
      </c>
      <c r="K25" s="25">
        <f t="shared" si="3"/>
        <v>0</v>
      </c>
      <c r="L25" s="25">
        <f>IF(G25&gt;0,H25/$D25,0)</f>
        <v>0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/>
      <c r="E27" s="9"/>
      <c r="F27" s="9"/>
      <c r="G27" s="9"/>
      <c r="H27" s="9">
        <f>SUM(E27:G27)</f>
        <v>0</v>
      </c>
      <c r="I27" s="27">
        <f>IF($D27&gt;0,E27/$D27,0)</f>
        <v>0</v>
      </c>
      <c r="J27" s="27">
        <f t="shared" ref="J27:L27" si="5">IF($D27&gt;0,F27/$D27,0)</f>
        <v>0</v>
      </c>
      <c r="K27" s="27">
        <f t="shared" si="5"/>
        <v>0</v>
      </c>
      <c r="L27" s="27">
        <f t="shared" si="5"/>
        <v>0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8">
        <f>IF($D29&gt;0,E29/$D29,0)</f>
        <v>0</v>
      </c>
      <c r="J29" s="28">
        <f t="shared" ref="J29:L29" si="6">IF($D29&gt;0,F29/$D29,0)</f>
        <v>0</v>
      </c>
      <c r="K29" s="28">
        <f t="shared" si="6"/>
        <v>0</v>
      </c>
      <c r="L29" s="28">
        <f t="shared" si="6"/>
        <v>0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1:L1"/>
    <mergeCell ref="A2:L2"/>
    <mergeCell ref="A3:L3"/>
    <mergeCell ref="A4:L4"/>
    <mergeCell ref="B6:C6"/>
    <mergeCell ref="B7:C7"/>
    <mergeCell ref="A17:L17"/>
    <mergeCell ref="A26:L26"/>
    <mergeCell ref="A28:L28"/>
    <mergeCell ref="A29:C29"/>
  </mergeCells>
  <phoneticPr fontId="1" type="noConversion"/>
  <pageMargins left="0.5" right="0.25" top="1" bottom="1" header="0.5" footer="0.5"/>
  <pageSetup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sqref="A1:L1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November "&amp;yr</f>
        <v>Document Source Statistics November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0" t="s">
        <v>5</v>
      </c>
      <c r="B7" s="48" t="s">
        <v>6</v>
      </c>
      <c r="C7" s="48"/>
      <c r="D7" s="20"/>
      <c r="E7" s="20"/>
      <c r="F7" s="20"/>
      <c r="G7" s="20"/>
      <c r="H7" s="20">
        <f t="shared" ref="H7:H15" si="0">SUM(G7)</f>
        <v>0</v>
      </c>
      <c r="I7" s="23">
        <f>IF($D7&gt;0,E7/$D7,0)</f>
        <v>0</v>
      </c>
      <c r="J7" s="23">
        <f>IF($D7&gt;0,F7/$D7,0)</f>
        <v>0</v>
      </c>
      <c r="K7" s="23">
        <f>IF($D7&gt;0,G7/$D7,0)</f>
        <v>0</v>
      </c>
      <c r="L7" s="22">
        <f>SUM(I7:K7)</f>
        <v>0</v>
      </c>
    </row>
    <row r="8" spans="1:12" ht="15" customHeight="1" x14ac:dyDescent="0.2">
      <c r="A8" s="30" t="s">
        <v>7</v>
      </c>
      <c r="B8" s="30" t="s">
        <v>8</v>
      </c>
      <c r="C8" s="30"/>
      <c r="D8" s="20"/>
      <c r="E8" s="20"/>
      <c r="F8" s="20"/>
      <c r="G8" s="20"/>
      <c r="H8" s="20">
        <f t="shared" si="0"/>
        <v>0</v>
      </c>
      <c r="I8" s="23">
        <f t="shared" ref="I8:I16" si="1">IF($D8&gt;0,E8/$D8,0)</f>
        <v>0</v>
      </c>
      <c r="J8" s="23">
        <f t="shared" ref="J8:J15" si="2">IF($D8&gt;0,F8/$D8,0)</f>
        <v>0</v>
      </c>
      <c r="K8" s="23">
        <f t="shared" ref="K8:K16" si="3">IF($D8&gt;0,G8/$D8,0)</f>
        <v>0</v>
      </c>
      <c r="L8" s="22">
        <f t="shared" ref="L8:L24" si="4">SUM(I8:K8)</f>
        <v>0</v>
      </c>
    </row>
    <row r="9" spans="1:12" ht="15" customHeight="1" x14ac:dyDescent="0.2">
      <c r="A9" s="30" t="s">
        <v>9</v>
      </c>
      <c r="B9" s="30" t="s">
        <v>10</v>
      </c>
      <c r="C9" s="30"/>
      <c r="D9" s="20"/>
      <c r="E9" s="20"/>
      <c r="F9" s="20"/>
      <c r="G9" s="20"/>
      <c r="H9" s="20">
        <f t="shared" si="0"/>
        <v>0</v>
      </c>
      <c r="I9" s="23">
        <f t="shared" si="1"/>
        <v>0</v>
      </c>
      <c r="J9" s="23">
        <f t="shared" si="2"/>
        <v>0</v>
      </c>
      <c r="K9" s="23">
        <f t="shared" si="3"/>
        <v>0</v>
      </c>
      <c r="L9" s="22">
        <f t="shared" si="4"/>
        <v>0</v>
      </c>
    </row>
    <row r="10" spans="1:12" ht="15" customHeight="1" x14ac:dyDescent="0.2">
      <c r="A10" s="30" t="s">
        <v>11</v>
      </c>
      <c r="B10" s="30" t="s">
        <v>12</v>
      </c>
      <c r="C10" s="30"/>
      <c r="D10" s="20"/>
      <c r="E10" s="20"/>
      <c r="F10" s="20"/>
      <c r="G10" s="20"/>
      <c r="H10" s="20">
        <f t="shared" si="0"/>
        <v>0</v>
      </c>
      <c r="I10" s="23">
        <f t="shared" si="1"/>
        <v>0</v>
      </c>
      <c r="J10" s="23">
        <f t="shared" si="2"/>
        <v>0</v>
      </c>
      <c r="K10" s="23">
        <f t="shared" si="3"/>
        <v>0</v>
      </c>
      <c r="L10" s="22">
        <f t="shared" si="4"/>
        <v>0</v>
      </c>
    </row>
    <row r="11" spans="1:12" ht="15" customHeight="1" x14ac:dyDescent="0.2">
      <c r="A11" s="30" t="s">
        <v>13</v>
      </c>
      <c r="B11" s="30" t="s">
        <v>14</v>
      </c>
      <c r="C11" s="30"/>
      <c r="D11" s="20"/>
      <c r="E11" s="20"/>
      <c r="F11" s="20"/>
      <c r="G11" s="20"/>
      <c r="H11" s="20">
        <f t="shared" si="0"/>
        <v>0</v>
      </c>
      <c r="I11" s="23">
        <f t="shared" si="1"/>
        <v>0</v>
      </c>
      <c r="J11" s="23">
        <f t="shared" si="2"/>
        <v>0</v>
      </c>
      <c r="K11" s="23">
        <f t="shared" si="3"/>
        <v>0</v>
      </c>
      <c r="L11" s="22">
        <f t="shared" si="4"/>
        <v>0</v>
      </c>
    </row>
    <row r="12" spans="1:12" ht="15" customHeight="1" x14ac:dyDescent="0.2">
      <c r="A12" s="30" t="s">
        <v>15</v>
      </c>
      <c r="B12" s="30" t="s">
        <v>16</v>
      </c>
      <c r="C12" s="30"/>
      <c r="D12" s="20"/>
      <c r="E12" s="20"/>
      <c r="F12" s="20"/>
      <c r="G12" s="20"/>
      <c r="H12" s="20">
        <f t="shared" si="0"/>
        <v>0</v>
      </c>
      <c r="I12" s="23">
        <f t="shared" si="1"/>
        <v>0</v>
      </c>
      <c r="J12" s="23">
        <f t="shared" si="2"/>
        <v>0</v>
      </c>
      <c r="K12" s="23">
        <f t="shared" si="3"/>
        <v>0</v>
      </c>
      <c r="L12" s="22">
        <f t="shared" si="4"/>
        <v>0</v>
      </c>
    </row>
    <row r="13" spans="1:12" ht="15" customHeight="1" x14ac:dyDescent="0.2">
      <c r="A13" s="30" t="s">
        <v>17</v>
      </c>
      <c r="B13" s="30" t="s">
        <v>18</v>
      </c>
      <c r="C13" s="30"/>
      <c r="D13" s="20"/>
      <c r="E13" s="20"/>
      <c r="F13" s="20"/>
      <c r="G13" s="20"/>
      <c r="H13" s="20">
        <f t="shared" si="0"/>
        <v>0</v>
      </c>
      <c r="I13" s="23">
        <f t="shared" si="1"/>
        <v>0</v>
      </c>
      <c r="J13" s="23">
        <f t="shared" si="2"/>
        <v>0</v>
      </c>
      <c r="K13" s="23">
        <f t="shared" si="3"/>
        <v>0</v>
      </c>
      <c r="L13" s="22">
        <f t="shared" si="4"/>
        <v>0</v>
      </c>
    </row>
    <row r="14" spans="1:12" ht="15" customHeight="1" x14ac:dyDescent="0.2">
      <c r="A14" s="30" t="s">
        <v>19</v>
      </c>
      <c r="B14" s="30" t="s">
        <v>20</v>
      </c>
      <c r="C14" s="30"/>
      <c r="D14" s="20"/>
      <c r="E14" s="20"/>
      <c r="F14" s="20"/>
      <c r="G14" s="20"/>
      <c r="H14" s="20">
        <f t="shared" si="0"/>
        <v>0</v>
      </c>
      <c r="I14" s="23">
        <f t="shared" si="1"/>
        <v>0</v>
      </c>
      <c r="J14" s="23">
        <f t="shared" si="2"/>
        <v>0</v>
      </c>
      <c r="K14" s="23">
        <f t="shared" si="3"/>
        <v>0</v>
      </c>
      <c r="L14" s="22">
        <f t="shared" si="4"/>
        <v>0</v>
      </c>
    </row>
    <row r="15" spans="1:12" ht="15" customHeight="1" x14ac:dyDescent="0.2">
      <c r="A15" s="30" t="s">
        <v>23</v>
      </c>
      <c r="B15" s="30" t="s">
        <v>24</v>
      </c>
      <c r="C15" s="30"/>
      <c r="D15" s="20"/>
      <c r="E15" s="20"/>
      <c r="F15" s="20"/>
      <c r="G15" s="20"/>
      <c r="H15" s="20">
        <f t="shared" si="0"/>
        <v>0</v>
      </c>
      <c r="I15" s="23">
        <f t="shared" si="1"/>
        <v>0</v>
      </c>
      <c r="J15" s="23">
        <f t="shared" si="2"/>
        <v>0</v>
      </c>
      <c r="K15" s="23">
        <f t="shared" si="3"/>
        <v>0</v>
      </c>
      <c r="L15" s="22">
        <f t="shared" si="4"/>
        <v>0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ref="H16:H24" si="5"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 x14ac:dyDescent="0.2">
      <c r="A17" s="45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0" t="s">
        <v>21</v>
      </c>
      <c r="B18" s="30" t="s">
        <v>22</v>
      </c>
      <c r="C18" s="30"/>
      <c r="D18" s="20"/>
      <c r="E18" s="20"/>
      <c r="F18" s="20"/>
      <c r="G18" s="20"/>
      <c r="H18" s="20">
        <f t="shared" si="5"/>
        <v>0</v>
      </c>
      <c r="I18" s="23">
        <f t="shared" ref="I18:K25" si="6">IF($D18&gt;0,E18/$D18,0)</f>
        <v>0</v>
      </c>
      <c r="J18" s="23">
        <f t="shared" si="6"/>
        <v>0</v>
      </c>
      <c r="K18" s="23">
        <f t="shared" si="6"/>
        <v>0</v>
      </c>
      <c r="L18" s="22">
        <f t="shared" si="4"/>
        <v>0</v>
      </c>
    </row>
    <row r="19" spans="1:12" ht="15" customHeight="1" x14ac:dyDescent="0.2">
      <c r="A19" s="30" t="s">
        <v>25</v>
      </c>
      <c r="B19" s="30" t="s">
        <v>26</v>
      </c>
      <c r="C19" s="30"/>
      <c r="D19" s="20"/>
      <c r="E19" s="20"/>
      <c r="F19" s="20"/>
      <c r="G19" s="20"/>
      <c r="H19" s="20">
        <f t="shared" si="5"/>
        <v>0</v>
      </c>
      <c r="I19" s="23">
        <f t="shared" si="6"/>
        <v>0</v>
      </c>
      <c r="J19" s="23">
        <f t="shared" si="6"/>
        <v>0</v>
      </c>
      <c r="K19" s="23">
        <f t="shared" si="6"/>
        <v>0</v>
      </c>
      <c r="L19" s="22">
        <f t="shared" si="4"/>
        <v>0</v>
      </c>
    </row>
    <row r="20" spans="1:12" ht="15" customHeight="1" x14ac:dyDescent="0.2">
      <c r="A20" s="30" t="s">
        <v>27</v>
      </c>
      <c r="B20" s="30" t="s">
        <v>28</v>
      </c>
      <c r="C20" s="30"/>
      <c r="D20" s="20"/>
      <c r="E20" s="20"/>
      <c r="F20" s="20"/>
      <c r="G20" s="20"/>
      <c r="H20" s="20">
        <f t="shared" si="5"/>
        <v>0</v>
      </c>
      <c r="I20" s="23">
        <f t="shared" si="6"/>
        <v>0</v>
      </c>
      <c r="J20" s="23">
        <f t="shared" si="6"/>
        <v>0</v>
      </c>
      <c r="K20" s="23">
        <f t="shared" si="6"/>
        <v>0</v>
      </c>
      <c r="L20" s="22">
        <f t="shared" si="4"/>
        <v>0</v>
      </c>
    </row>
    <row r="21" spans="1:12" ht="15" customHeight="1" x14ac:dyDescent="0.2">
      <c r="A21" s="30" t="s">
        <v>29</v>
      </c>
      <c r="B21" s="30" t="s">
        <v>30</v>
      </c>
      <c r="C21" s="30"/>
      <c r="D21" s="20"/>
      <c r="E21" s="20"/>
      <c r="F21" s="20"/>
      <c r="G21" s="20"/>
      <c r="H21" s="20">
        <f t="shared" si="5"/>
        <v>0</v>
      </c>
      <c r="I21" s="23">
        <f t="shared" si="6"/>
        <v>0</v>
      </c>
      <c r="J21" s="23">
        <f t="shared" si="6"/>
        <v>0</v>
      </c>
      <c r="K21" s="23">
        <f t="shared" si="6"/>
        <v>0</v>
      </c>
      <c r="L21" s="22">
        <f t="shared" si="4"/>
        <v>0</v>
      </c>
    </row>
    <row r="22" spans="1:12" ht="15" customHeight="1" x14ac:dyDescent="0.2">
      <c r="A22" s="30" t="s">
        <v>31</v>
      </c>
      <c r="B22" s="30" t="s">
        <v>32</v>
      </c>
      <c r="C22" s="30"/>
      <c r="D22" s="20"/>
      <c r="E22" s="20"/>
      <c r="F22" s="20"/>
      <c r="G22" s="20"/>
      <c r="H22" s="20">
        <f t="shared" si="5"/>
        <v>0</v>
      </c>
      <c r="I22" s="23">
        <f t="shared" si="6"/>
        <v>0</v>
      </c>
      <c r="J22" s="23">
        <f t="shared" si="6"/>
        <v>0</v>
      </c>
      <c r="K22" s="23">
        <f t="shared" si="6"/>
        <v>0</v>
      </c>
      <c r="L22" s="22">
        <f t="shared" si="4"/>
        <v>0</v>
      </c>
    </row>
    <row r="23" spans="1:12" ht="15" customHeight="1" x14ac:dyDescent="0.2">
      <c r="A23" s="30" t="s">
        <v>33</v>
      </c>
      <c r="B23" s="30" t="s">
        <v>34</v>
      </c>
      <c r="C23" s="30"/>
      <c r="D23" s="20"/>
      <c r="E23" s="20"/>
      <c r="F23" s="20"/>
      <c r="G23" s="20"/>
      <c r="H23" s="20">
        <f t="shared" si="5"/>
        <v>0</v>
      </c>
      <c r="I23" s="23">
        <f t="shared" si="6"/>
        <v>0</v>
      </c>
      <c r="J23" s="23">
        <f t="shared" si="6"/>
        <v>0</v>
      </c>
      <c r="K23" s="23">
        <f t="shared" si="6"/>
        <v>0</v>
      </c>
      <c r="L23" s="22">
        <f t="shared" si="4"/>
        <v>0</v>
      </c>
    </row>
    <row r="24" spans="1:12" ht="15" customHeight="1" x14ac:dyDescent="0.2">
      <c r="A24" s="30" t="s">
        <v>35</v>
      </c>
      <c r="B24" s="30" t="s">
        <v>36</v>
      </c>
      <c r="C24" s="30"/>
      <c r="D24" s="20"/>
      <c r="E24" s="20"/>
      <c r="F24" s="20"/>
      <c r="G24" s="20"/>
      <c r="H24" s="20">
        <f t="shared" si="5"/>
        <v>0</v>
      </c>
      <c r="I24" s="23">
        <f t="shared" si="6"/>
        <v>0</v>
      </c>
      <c r="J24" s="23">
        <f t="shared" si="6"/>
        <v>0</v>
      </c>
      <c r="K24" s="23">
        <f t="shared" si="6"/>
        <v>0</v>
      </c>
      <c r="L24" s="22">
        <f t="shared" si="4"/>
        <v>0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0</v>
      </c>
      <c r="E25" s="24">
        <f>SUM(E18:E24)</f>
        <v>0</v>
      </c>
      <c r="F25" s="24">
        <f>SUM(F18:F24)</f>
        <v>0</v>
      </c>
      <c r="G25" s="24">
        <f>SUM(G18:G24)</f>
        <v>0</v>
      </c>
      <c r="H25" s="24">
        <f t="shared" ref="H25" si="7">SUM(E25:G25)</f>
        <v>0</v>
      </c>
      <c r="I25" s="25">
        <f>IF($D25&gt;0,E25/$D25,0)</f>
        <v>0</v>
      </c>
      <c r="J25" s="25">
        <f t="shared" si="6"/>
        <v>0</v>
      </c>
      <c r="K25" s="25">
        <f t="shared" si="6"/>
        <v>0</v>
      </c>
      <c r="L25" s="25">
        <f>IF(G25&gt;0,H25/$D25,0)</f>
        <v>0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/>
      <c r="E27" s="9"/>
      <c r="F27" s="9"/>
      <c r="G27" s="9"/>
      <c r="H27" s="9">
        <f>SUM(E27:G27)</f>
        <v>0</v>
      </c>
      <c r="I27" s="27">
        <f>IF($D27&gt;0,E27/$D27,0)</f>
        <v>0</v>
      </c>
      <c r="J27" s="27">
        <f t="shared" ref="J27:L27" si="8">IF($D27&gt;0,F27/$D27,0)</f>
        <v>0</v>
      </c>
      <c r="K27" s="27">
        <f t="shared" si="8"/>
        <v>0</v>
      </c>
      <c r="L27" s="27">
        <f t="shared" si="8"/>
        <v>0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8">
        <f>IF($D29&gt;0,E29/$D29,0)</f>
        <v>0</v>
      </c>
      <c r="J29" s="28">
        <f t="shared" ref="J29:L29" si="9">IF($D29&gt;0,F29/$D29,0)</f>
        <v>0</v>
      </c>
      <c r="K29" s="28">
        <f t="shared" si="9"/>
        <v>0</v>
      </c>
      <c r="L29" s="28">
        <f t="shared" si="9"/>
        <v>0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0.5" header="0.5" footer="0.5"/>
  <pageSetup scale="8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activeCell="A4" sqref="A4:L4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December "&amp;yr</f>
        <v>Document Source Statistics December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0" t="s">
        <v>5</v>
      </c>
      <c r="B7" s="48" t="s">
        <v>6</v>
      </c>
      <c r="C7" s="48"/>
      <c r="D7" s="20"/>
      <c r="E7" s="20"/>
      <c r="F7" s="20"/>
      <c r="G7" s="20"/>
      <c r="H7" s="20">
        <f t="shared" ref="H7:H24" si="0">SUM(G7)</f>
        <v>0</v>
      </c>
      <c r="I7" s="23">
        <f>IF($D7&gt;0,E7/$D7,0)</f>
        <v>0</v>
      </c>
      <c r="J7" s="23">
        <f>IF($D7&gt;0,F7/$D7,0)</f>
        <v>0</v>
      </c>
      <c r="K7" s="23">
        <f>IF($D7&gt;0,G7/$D7,0)</f>
        <v>0</v>
      </c>
      <c r="L7" s="22">
        <f>SUM(I7:K7)</f>
        <v>0</v>
      </c>
    </row>
    <row r="8" spans="1:12" ht="15" customHeight="1" x14ac:dyDescent="0.2">
      <c r="A8" s="30" t="s">
        <v>7</v>
      </c>
      <c r="B8" s="30" t="s">
        <v>8</v>
      </c>
      <c r="C8" s="30"/>
      <c r="D8" s="20"/>
      <c r="E8" s="20"/>
      <c r="F8" s="20"/>
      <c r="G8" s="20"/>
      <c r="H8" s="20">
        <f t="shared" si="0"/>
        <v>0</v>
      </c>
      <c r="I8" s="23">
        <f t="shared" ref="I8:K15" si="1">IF($D8&gt;0,E8/$D8,0)</f>
        <v>0</v>
      </c>
      <c r="J8" s="23">
        <f t="shared" si="1"/>
        <v>0</v>
      </c>
      <c r="K8" s="23">
        <f t="shared" si="1"/>
        <v>0</v>
      </c>
      <c r="L8" s="22">
        <f t="shared" ref="L8:L24" si="2">SUM(I8:K8)</f>
        <v>0</v>
      </c>
    </row>
    <row r="9" spans="1:12" ht="15" customHeight="1" x14ac:dyDescent="0.2">
      <c r="A9" s="30" t="s">
        <v>9</v>
      </c>
      <c r="B9" s="30" t="s">
        <v>10</v>
      </c>
      <c r="C9" s="30"/>
      <c r="D9" s="20"/>
      <c r="E9" s="20"/>
      <c r="F9" s="20"/>
      <c r="G9" s="20"/>
      <c r="H9" s="20">
        <f t="shared" si="0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2">
        <f t="shared" si="2"/>
        <v>0</v>
      </c>
    </row>
    <row r="10" spans="1:12" ht="15" customHeight="1" x14ac:dyDescent="0.2">
      <c r="A10" s="30" t="s">
        <v>11</v>
      </c>
      <c r="B10" s="30" t="s">
        <v>12</v>
      </c>
      <c r="C10" s="30"/>
      <c r="D10" s="20"/>
      <c r="E10" s="20"/>
      <c r="F10" s="20"/>
      <c r="G10" s="20"/>
      <c r="H10" s="20">
        <f t="shared" si="0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2">
        <f t="shared" si="2"/>
        <v>0</v>
      </c>
    </row>
    <row r="11" spans="1:12" ht="15" customHeight="1" x14ac:dyDescent="0.2">
      <c r="A11" s="30" t="s">
        <v>13</v>
      </c>
      <c r="B11" s="30" t="s">
        <v>14</v>
      </c>
      <c r="C11" s="30"/>
      <c r="D11" s="20"/>
      <c r="E11" s="20"/>
      <c r="F11" s="20"/>
      <c r="G11" s="20"/>
      <c r="H11" s="20">
        <f t="shared" si="0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2">
        <f t="shared" si="2"/>
        <v>0</v>
      </c>
    </row>
    <row r="12" spans="1:12" ht="15" customHeight="1" x14ac:dyDescent="0.2">
      <c r="A12" s="30" t="s">
        <v>15</v>
      </c>
      <c r="B12" s="30" t="s">
        <v>16</v>
      </c>
      <c r="C12" s="30"/>
      <c r="D12" s="20"/>
      <c r="E12" s="20"/>
      <c r="F12" s="20"/>
      <c r="G12" s="20"/>
      <c r="H12" s="20">
        <f t="shared" si="0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2">
        <f t="shared" si="2"/>
        <v>0</v>
      </c>
    </row>
    <row r="13" spans="1:12" ht="15" customHeight="1" x14ac:dyDescent="0.2">
      <c r="A13" s="30" t="s">
        <v>17</v>
      </c>
      <c r="B13" s="30" t="s">
        <v>18</v>
      </c>
      <c r="C13" s="30"/>
      <c r="D13" s="20"/>
      <c r="E13" s="20"/>
      <c r="F13" s="20"/>
      <c r="G13" s="20"/>
      <c r="H13" s="20">
        <f t="shared" si="0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2">
        <f t="shared" si="2"/>
        <v>0</v>
      </c>
    </row>
    <row r="14" spans="1:12" ht="15" customHeight="1" x14ac:dyDescent="0.2">
      <c r="A14" s="30" t="s">
        <v>19</v>
      </c>
      <c r="B14" s="30" t="s">
        <v>20</v>
      </c>
      <c r="C14" s="30"/>
      <c r="D14" s="20"/>
      <c r="E14" s="20"/>
      <c r="F14" s="20"/>
      <c r="G14" s="20"/>
      <c r="H14" s="20">
        <f t="shared" si="0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2">
        <f t="shared" si="2"/>
        <v>0</v>
      </c>
    </row>
    <row r="15" spans="1:12" ht="15" customHeight="1" x14ac:dyDescent="0.2">
      <c r="A15" s="30" t="s">
        <v>23</v>
      </c>
      <c r="B15" s="30" t="s">
        <v>24</v>
      </c>
      <c r="C15" s="30"/>
      <c r="D15" s="20"/>
      <c r="E15" s="20"/>
      <c r="F15" s="20"/>
      <c r="G15" s="20"/>
      <c r="H15" s="20">
        <f t="shared" si="0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2">
        <f t="shared" si="2"/>
        <v>0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 x14ac:dyDescent="0.2">
      <c r="A17" s="45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0" t="s">
        <v>21</v>
      </c>
      <c r="B18" s="30" t="s">
        <v>22</v>
      </c>
      <c r="C18" s="30"/>
      <c r="D18" s="20"/>
      <c r="E18" s="20"/>
      <c r="F18" s="20"/>
      <c r="G18" s="20"/>
      <c r="H18" s="20">
        <f t="shared" si="0"/>
        <v>0</v>
      </c>
      <c r="I18" s="23">
        <f t="shared" ref="I18:K25" si="3">IF($D18&gt;0,E18/$D18,0)</f>
        <v>0</v>
      </c>
      <c r="J18" s="23">
        <f t="shared" si="3"/>
        <v>0</v>
      </c>
      <c r="K18" s="23">
        <f t="shared" si="3"/>
        <v>0</v>
      </c>
      <c r="L18" s="22">
        <f t="shared" si="2"/>
        <v>0</v>
      </c>
    </row>
    <row r="19" spans="1:12" ht="15" customHeight="1" x14ac:dyDescent="0.2">
      <c r="A19" s="30" t="s">
        <v>25</v>
      </c>
      <c r="B19" s="30" t="s">
        <v>26</v>
      </c>
      <c r="C19" s="30"/>
      <c r="D19" s="20"/>
      <c r="E19" s="20"/>
      <c r="F19" s="20"/>
      <c r="G19" s="20"/>
      <c r="H19" s="20">
        <f t="shared" si="0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2">
        <f t="shared" si="2"/>
        <v>0</v>
      </c>
    </row>
    <row r="20" spans="1:12" ht="15" customHeight="1" x14ac:dyDescent="0.2">
      <c r="A20" s="30" t="s">
        <v>27</v>
      </c>
      <c r="B20" s="30" t="s">
        <v>28</v>
      </c>
      <c r="C20" s="30"/>
      <c r="D20" s="20"/>
      <c r="E20" s="20"/>
      <c r="F20" s="20"/>
      <c r="G20" s="20"/>
      <c r="H20" s="20">
        <f t="shared" si="0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2">
        <f t="shared" si="2"/>
        <v>0</v>
      </c>
    </row>
    <row r="21" spans="1:12" ht="15" customHeight="1" x14ac:dyDescent="0.2">
      <c r="A21" s="30" t="s">
        <v>29</v>
      </c>
      <c r="B21" s="30" t="s">
        <v>30</v>
      </c>
      <c r="C21" s="30"/>
      <c r="D21" s="20"/>
      <c r="E21" s="20"/>
      <c r="F21" s="20"/>
      <c r="G21" s="20"/>
      <c r="H21" s="20">
        <f t="shared" si="0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2">
        <f t="shared" si="2"/>
        <v>0</v>
      </c>
    </row>
    <row r="22" spans="1:12" ht="15" customHeight="1" x14ac:dyDescent="0.2">
      <c r="A22" s="30" t="s">
        <v>31</v>
      </c>
      <c r="B22" s="30" t="s">
        <v>32</v>
      </c>
      <c r="C22" s="30"/>
      <c r="D22" s="20"/>
      <c r="E22" s="20"/>
      <c r="F22" s="20"/>
      <c r="G22" s="20"/>
      <c r="H22" s="20">
        <f t="shared" si="0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2">
        <f t="shared" si="2"/>
        <v>0</v>
      </c>
    </row>
    <row r="23" spans="1:12" ht="15" customHeight="1" x14ac:dyDescent="0.2">
      <c r="A23" s="30" t="s">
        <v>33</v>
      </c>
      <c r="B23" s="30" t="s">
        <v>34</v>
      </c>
      <c r="C23" s="30"/>
      <c r="D23" s="20"/>
      <c r="E23" s="20"/>
      <c r="F23" s="20"/>
      <c r="G23" s="20"/>
      <c r="H23" s="20">
        <f t="shared" si="0"/>
        <v>0</v>
      </c>
      <c r="I23" s="23">
        <f t="shared" si="3"/>
        <v>0</v>
      </c>
      <c r="J23" s="23">
        <f t="shared" si="3"/>
        <v>0</v>
      </c>
      <c r="K23" s="23">
        <f t="shared" si="3"/>
        <v>0</v>
      </c>
      <c r="L23" s="22">
        <f t="shared" si="2"/>
        <v>0</v>
      </c>
    </row>
    <row r="24" spans="1:12" ht="15" customHeight="1" x14ac:dyDescent="0.2">
      <c r="A24" s="30" t="s">
        <v>35</v>
      </c>
      <c r="B24" s="30" t="s">
        <v>36</v>
      </c>
      <c r="C24" s="30"/>
      <c r="D24" s="20"/>
      <c r="E24" s="20"/>
      <c r="F24" s="20"/>
      <c r="G24" s="20"/>
      <c r="H24" s="20">
        <f t="shared" si="0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2">
        <f t="shared" si="2"/>
        <v>0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0</v>
      </c>
      <c r="E25" s="24">
        <f>SUM(E18:E24)</f>
        <v>0</v>
      </c>
      <c r="F25" s="24">
        <f>SUM(F18:F24)</f>
        <v>0</v>
      </c>
      <c r="G25" s="24">
        <f>SUM(G18:G24)</f>
        <v>0</v>
      </c>
      <c r="H25" s="24">
        <f t="shared" ref="H25" si="4">SUM(E25:G25)</f>
        <v>0</v>
      </c>
      <c r="I25" s="25">
        <f>IF($D25&gt;0,E25/$D25,0)</f>
        <v>0</v>
      </c>
      <c r="J25" s="25">
        <f t="shared" si="3"/>
        <v>0</v>
      </c>
      <c r="K25" s="25">
        <f t="shared" si="3"/>
        <v>0</v>
      </c>
      <c r="L25" s="25">
        <f>IF(G25&gt;0,H25/$D25,0)</f>
        <v>0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/>
      <c r="E27" s="9"/>
      <c r="F27" s="9"/>
      <c r="G27" s="9"/>
      <c r="H27" s="9">
        <f>SUM(E27:G27)</f>
        <v>0</v>
      </c>
      <c r="I27" s="27">
        <f>IF($D27&gt;0,E27/$D27,0)</f>
        <v>0</v>
      </c>
      <c r="J27" s="27">
        <f t="shared" ref="J27:L27" si="5">IF($D27&gt;0,F27/$D27,0)</f>
        <v>0</v>
      </c>
      <c r="K27" s="27">
        <f t="shared" si="5"/>
        <v>0</v>
      </c>
      <c r="L27" s="27">
        <f t="shared" si="5"/>
        <v>0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8">
        <f>IF($D29&gt;0,E29/$D29,0)</f>
        <v>0</v>
      </c>
      <c r="J29" s="28">
        <f t="shared" ref="J29:L29" si="6">IF($D29&gt;0,F29/$D29,0)</f>
        <v>0</v>
      </c>
      <c r="K29" s="28">
        <f t="shared" si="6"/>
        <v>0</v>
      </c>
      <c r="L29" s="28">
        <f t="shared" si="6"/>
        <v>0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5" right="0.25" top="1" bottom="1" header="0.5" footer="0.5"/>
  <pageSetup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38" sqref="B38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3.85546875" customWidth="1"/>
    <col min="10" max="11" width="11.42578125" customWidth="1"/>
    <col min="12" max="12" width="13.28515625" customWidth="1"/>
  </cols>
  <sheetData>
    <row r="1" spans="1:15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O1" s="33">
        <v>2018</v>
      </c>
    </row>
    <row r="2" spans="1:15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5" ht="15" customHeight="1" x14ac:dyDescent="0.2">
      <c r="A3" s="37" t="str">
        <f>"Document Source Statistics January 1, "&amp;yr&amp;" - December 31, "&amp;yr</f>
        <v>Document Source Statistics January 1, 2018 - December 31,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5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5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5" ht="55.5" customHeight="1" x14ac:dyDescent="0.2">
      <c r="A6" s="18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5" ht="15" customHeight="1" x14ac:dyDescent="0.2">
      <c r="A7" s="19" t="s">
        <v>5</v>
      </c>
      <c r="B7" s="48" t="s">
        <v>6</v>
      </c>
      <c r="C7" s="48"/>
      <c r="D7" s="20">
        <f>SUM(JAN:DEC!D7)</f>
        <v>321</v>
      </c>
      <c r="E7" s="20">
        <f>SUM(JAN:DEC!E7)</f>
        <v>0</v>
      </c>
      <c r="F7" s="20">
        <f>SUM(JAN:DEC!F7)</f>
        <v>0</v>
      </c>
      <c r="G7" s="20">
        <f>SUM(JAN:DEC!G7)</f>
        <v>224</v>
      </c>
      <c r="H7" s="20">
        <f>E7+F7+G7</f>
        <v>224</v>
      </c>
      <c r="I7" s="23">
        <f>IF($D7&gt;0,E7/$D7,0)</f>
        <v>0</v>
      </c>
      <c r="J7" s="23">
        <f>IF($D7&gt;0,F7/$D7,0)</f>
        <v>0</v>
      </c>
      <c r="K7" s="23">
        <f>IF($D7&gt;0,G7/$D7,0)</f>
        <v>0.69781931464174451</v>
      </c>
      <c r="L7" s="22">
        <f>SUM(I7:K7)</f>
        <v>0.69781931464174451</v>
      </c>
    </row>
    <row r="8" spans="1:15" ht="15" customHeight="1" x14ac:dyDescent="0.2">
      <c r="A8" s="19" t="s">
        <v>7</v>
      </c>
      <c r="B8" s="19" t="s">
        <v>8</v>
      </c>
      <c r="C8" s="19"/>
      <c r="D8" s="20">
        <f>SUM(JAN:DEC!D8)</f>
        <v>66566</v>
      </c>
      <c r="E8" s="20">
        <f>SUM(JAN:DEC!E8)</f>
        <v>0</v>
      </c>
      <c r="F8" s="20">
        <f>SUM(JAN:DEC!F8)</f>
        <v>1</v>
      </c>
      <c r="G8" s="20">
        <f>SUM(JAN:DEC!G8)</f>
        <v>55909</v>
      </c>
      <c r="H8" s="20">
        <f t="shared" ref="H8:H15" si="0">E8+F8+G8</f>
        <v>55910</v>
      </c>
      <c r="I8" s="23">
        <f t="shared" ref="I8:K15" si="1">IF($D8&gt;0,E8/$D8,0)</f>
        <v>0</v>
      </c>
      <c r="J8" s="23">
        <f t="shared" si="1"/>
        <v>1.5022684253222365E-5</v>
      </c>
      <c r="K8" s="23">
        <f t="shared" si="1"/>
        <v>0.83990325391340925</v>
      </c>
      <c r="L8" s="22">
        <f t="shared" ref="L8:L16" si="2">SUM(I8:K8)</f>
        <v>0.83991827659766249</v>
      </c>
    </row>
    <row r="9" spans="1:15" ht="15" customHeight="1" x14ac:dyDescent="0.2">
      <c r="A9" s="19" t="s">
        <v>9</v>
      </c>
      <c r="B9" s="19" t="s">
        <v>10</v>
      </c>
      <c r="C9" s="19"/>
      <c r="D9" s="20">
        <f>SUM(JAN:DEC!D9)</f>
        <v>19452</v>
      </c>
      <c r="E9" s="20">
        <f>SUM(JAN:DEC!E9)</f>
        <v>0</v>
      </c>
      <c r="F9" s="20">
        <f>SUM(JAN:DEC!F9)</f>
        <v>0</v>
      </c>
      <c r="G9" s="20">
        <f>SUM(JAN:DEC!G9)</f>
        <v>15152</v>
      </c>
      <c r="H9" s="20">
        <f t="shared" si="0"/>
        <v>15152</v>
      </c>
      <c r="I9" s="23">
        <f t="shared" si="1"/>
        <v>0</v>
      </c>
      <c r="J9" s="23">
        <f t="shared" si="1"/>
        <v>0</v>
      </c>
      <c r="K9" s="23">
        <f t="shared" si="1"/>
        <v>0.77894303927616693</v>
      </c>
      <c r="L9" s="22">
        <f t="shared" si="2"/>
        <v>0.77894303927616693</v>
      </c>
    </row>
    <row r="10" spans="1:15" ht="15" customHeight="1" x14ac:dyDescent="0.2">
      <c r="A10" s="19" t="s">
        <v>11</v>
      </c>
      <c r="B10" s="19" t="s">
        <v>12</v>
      </c>
      <c r="C10" s="19"/>
      <c r="D10" s="20">
        <f>SUM(JAN:DEC!D10)</f>
        <v>64885</v>
      </c>
      <c r="E10" s="20">
        <f>SUM(JAN:DEC!E10)</f>
        <v>0</v>
      </c>
      <c r="F10" s="20">
        <f>SUM(JAN:DEC!F10)</f>
        <v>0</v>
      </c>
      <c r="G10" s="20">
        <f>SUM(JAN:DEC!G10)</f>
        <v>33584</v>
      </c>
      <c r="H10" s="20">
        <f t="shared" si="0"/>
        <v>33584</v>
      </c>
      <c r="I10" s="23">
        <f t="shared" si="1"/>
        <v>0</v>
      </c>
      <c r="J10" s="23">
        <f t="shared" si="1"/>
        <v>0</v>
      </c>
      <c r="K10" s="23">
        <f t="shared" si="1"/>
        <v>0.5175926639439008</v>
      </c>
      <c r="L10" s="22">
        <f t="shared" si="2"/>
        <v>0.5175926639439008</v>
      </c>
    </row>
    <row r="11" spans="1:15" ht="15" customHeight="1" x14ac:dyDescent="0.2">
      <c r="A11" s="19" t="s">
        <v>13</v>
      </c>
      <c r="B11" s="19" t="s">
        <v>14</v>
      </c>
      <c r="C11" s="19"/>
      <c r="D11" s="20">
        <f>SUM(JAN:DEC!D11)</f>
        <v>18062</v>
      </c>
      <c r="E11" s="20">
        <f>SUM(JAN:DEC!E11)</f>
        <v>0</v>
      </c>
      <c r="F11" s="20">
        <f>SUM(JAN:DEC!F11)</f>
        <v>0</v>
      </c>
      <c r="G11" s="20">
        <f>SUM(JAN:DEC!G11)</f>
        <v>15236</v>
      </c>
      <c r="H11" s="20">
        <f t="shared" si="0"/>
        <v>15236</v>
      </c>
      <c r="I11" s="23">
        <f t="shared" si="1"/>
        <v>0</v>
      </c>
      <c r="J11" s="23">
        <f t="shared" si="1"/>
        <v>0</v>
      </c>
      <c r="K11" s="23">
        <f t="shared" si="1"/>
        <v>0.84353892149263643</v>
      </c>
      <c r="L11" s="22">
        <f t="shared" si="2"/>
        <v>0.84353892149263643</v>
      </c>
    </row>
    <row r="12" spans="1:15" ht="15" customHeight="1" x14ac:dyDescent="0.2">
      <c r="A12" s="19" t="s">
        <v>15</v>
      </c>
      <c r="B12" s="19" t="s">
        <v>16</v>
      </c>
      <c r="C12" s="19"/>
      <c r="D12" s="20">
        <f>SUM(JAN:DEC!D12)</f>
        <v>7439</v>
      </c>
      <c r="E12" s="20">
        <f>SUM(JAN:DEC!E12)</f>
        <v>0</v>
      </c>
      <c r="F12" s="20">
        <f>SUM(JAN:DEC!F12)</f>
        <v>0</v>
      </c>
      <c r="G12" s="20">
        <f>SUM(JAN:DEC!G12)</f>
        <v>7203</v>
      </c>
      <c r="H12" s="20">
        <f t="shared" si="0"/>
        <v>7203</v>
      </c>
      <c r="I12" s="23">
        <f t="shared" si="1"/>
        <v>0</v>
      </c>
      <c r="J12" s="23">
        <f t="shared" si="1"/>
        <v>0</v>
      </c>
      <c r="K12" s="23">
        <f t="shared" si="1"/>
        <v>0.96827530582067478</v>
      </c>
      <c r="L12" s="22">
        <f t="shared" si="2"/>
        <v>0.96827530582067478</v>
      </c>
    </row>
    <row r="13" spans="1:15" ht="15" customHeight="1" x14ac:dyDescent="0.2">
      <c r="A13" s="19" t="s">
        <v>17</v>
      </c>
      <c r="B13" s="19" t="s">
        <v>18</v>
      </c>
      <c r="C13" s="19"/>
      <c r="D13" s="20">
        <f>SUM(JAN:DEC!D13)</f>
        <v>3140</v>
      </c>
      <c r="E13" s="20">
        <f>SUM(JAN:DEC!E13)</f>
        <v>0</v>
      </c>
      <c r="F13" s="20">
        <f>SUM(JAN:DEC!F13)</f>
        <v>0</v>
      </c>
      <c r="G13" s="20">
        <f>SUM(JAN:DEC!G13)</f>
        <v>2119</v>
      </c>
      <c r="H13" s="20">
        <f t="shared" si="0"/>
        <v>2119</v>
      </c>
      <c r="I13" s="23">
        <f t="shared" si="1"/>
        <v>0</v>
      </c>
      <c r="J13" s="23">
        <f t="shared" si="1"/>
        <v>0</v>
      </c>
      <c r="K13" s="23">
        <f t="shared" si="1"/>
        <v>0.67484076433121021</v>
      </c>
      <c r="L13" s="22">
        <f t="shared" si="2"/>
        <v>0.67484076433121021</v>
      </c>
    </row>
    <row r="14" spans="1:15" ht="15" customHeight="1" x14ac:dyDescent="0.2">
      <c r="A14" s="19" t="s">
        <v>19</v>
      </c>
      <c r="B14" s="19" t="s">
        <v>20</v>
      </c>
      <c r="C14" s="19"/>
      <c r="D14" s="20">
        <f>SUM(JAN:DEC!D14)</f>
        <v>22214</v>
      </c>
      <c r="E14" s="20">
        <f>SUM(JAN:DEC!E14)</f>
        <v>0</v>
      </c>
      <c r="F14" s="20">
        <f>SUM(JAN:DEC!F14)</f>
        <v>0</v>
      </c>
      <c r="G14" s="20">
        <f>SUM(JAN:DEC!G14)</f>
        <v>15103</v>
      </c>
      <c r="H14" s="20">
        <f t="shared" si="0"/>
        <v>15103</v>
      </c>
      <c r="I14" s="23">
        <f t="shared" si="1"/>
        <v>0</v>
      </c>
      <c r="J14" s="23">
        <f t="shared" si="1"/>
        <v>0</v>
      </c>
      <c r="K14" s="23">
        <f t="shared" si="1"/>
        <v>0.6798865580264698</v>
      </c>
      <c r="L14" s="22">
        <f t="shared" si="2"/>
        <v>0.6798865580264698</v>
      </c>
    </row>
    <row r="15" spans="1:15" ht="15" customHeight="1" x14ac:dyDescent="0.2">
      <c r="A15" s="19" t="s">
        <v>23</v>
      </c>
      <c r="B15" s="19" t="s">
        <v>24</v>
      </c>
      <c r="C15" s="19"/>
      <c r="D15" s="20">
        <f>SUM(JAN:DEC!D15)</f>
        <v>9683</v>
      </c>
      <c r="E15" s="20">
        <f>SUM(JAN:DEC!E15)</f>
        <v>0</v>
      </c>
      <c r="F15" s="20">
        <f>SUM(JAN:DEC!F15)</f>
        <v>1</v>
      </c>
      <c r="G15" s="20">
        <f>SUM(JAN:DEC!G15)</f>
        <v>7521</v>
      </c>
      <c r="H15" s="20">
        <f t="shared" si="0"/>
        <v>7522</v>
      </c>
      <c r="I15" s="23">
        <f t="shared" si="1"/>
        <v>0</v>
      </c>
      <c r="J15" s="23">
        <f t="shared" si="1"/>
        <v>1.0327377878756583E-4</v>
      </c>
      <c r="K15" s="23">
        <f t="shared" si="1"/>
        <v>0.77672209026128269</v>
      </c>
      <c r="L15" s="22">
        <f t="shared" si="2"/>
        <v>0.7768253640400703</v>
      </c>
    </row>
    <row r="16" spans="1:15" s="10" customFormat="1" ht="15" customHeight="1" x14ac:dyDescent="0.2">
      <c r="A16" s="8" t="s">
        <v>39</v>
      </c>
      <c r="B16" s="12"/>
      <c r="C16" s="12"/>
      <c r="D16" s="13">
        <f>SUM(D7:D15)</f>
        <v>211762</v>
      </c>
      <c r="E16" s="13">
        <f>SUM(E7:E15)</f>
        <v>0</v>
      </c>
      <c r="F16" s="13">
        <f>SUM(F7:F15)</f>
        <v>2</v>
      </c>
      <c r="G16" s="13">
        <f>SUM(G7:G15)</f>
        <v>152051</v>
      </c>
      <c r="H16" s="13">
        <f>SUM(H7:H15)</f>
        <v>152053</v>
      </c>
      <c r="I16" s="14">
        <f>IF($D16&gt;0,E16/$D16,0)</f>
        <v>0</v>
      </c>
      <c r="J16" s="14">
        <f>IF($D16&gt;0,F16/$D16,0)</f>
        <v>9.444565124998819E-6</v>
      </c>
      <c r="K16" s="14">
        <f>IF($D16&gt;0,G16/$D16,0)</f>
        <v>0.71802778591059779</v>
      </c>
      <c r="L16" s="15">
        <f t="shared" si="2"/>
        <v>0.71803723047572277</v>
      </c>
    </row>
    <row r="17" spans="1:12" s="10" customFormat="1" ht="15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19" t="s">
        <v>21</v>
      </c>
      <c r="B18" s="19" t="s">
        <v>22</v>
      </c>
      <c r="C18" s="19"/>
      <c r="D18" s="20">
        <f>SUM(JAN:DEC!D18)</f>
        <v>24402</v>
      </c>
      <c r="E18" s="20">
        <f>SUM(JAN:DEC!E18)</f>
        <v>14992</v>
      </c>
      <c r="F18" s="20">
        <f>SUM(JAN:DEC!F18)</f>
        <v>16</v>
      </c>
      <c r="G18" s="20">
        <f>SUM(JAN:DEC!G18)</f>
        <v>4986</v>
      </c>
      <c r="H18" s="20">
        <f>SUM(JAN:DEC!H18)</f>
        <v>4986</v>
      </c>
      <c r="I18" s="23">
        <f t="shared" ref="I18:K25" si="3">IF($D18&gt;0,E18/$D18,0)</f>
        <v>0.6143758708302598</v>
      </c>
      <c r="J18" s="23">
        <f t="shared" si="3"/>
        <v>6.556839603311204E-4</v>
      </c>
      <c r="K18" s="23">
        <f t="shared" si="3"/>
        <v>0.2043275141381854</v>
      </c>
      <c r="L18" s="22">
        <f t="shared" ref="L18:L24" si="4">SUM(I18:K18)</f>
        <v>0.8193590689287763</v>
      </c>
    </row>
    <row r="19" spans="1:12" ht="15" customHeight="1" x14ac:dyDescent="0.2">
      <c r="A19" s="19" t="s">
        <v>25</v>
      </c>
      <c r="B19" s="19" t="s">
        <v>26</v>
      </c>
      <c r="C19" s="19"/>
      <c r="D19" s="20">
        <f>SUM(JAN:DEC!D19)</f>
        <v>129463</v>
      </c>
      <c r="E19" s="20">
        <f>SUM(JAN:DEC!E19)</f>
        <v>38661</v>
      </c>
      <c r="F19" s="20">
        <f>SUM(JAN:DEC!F19)</f>
        <v>1915</v>
      </c>
      <c r="G19" s="20">
        <f>SUM(JAN:DEC!G19)</f>
        <v>32183</v>
      </c>
      <c r="H19" s="20">
        <f>SUM(JAN:DEC!H19)</f>
        <v>32183</v>
      </c>
      <c r="I19" s="23">
        <f t="shared" si="3"/>
        <v>0.29862586221545923</v>
      </c>
      <c r="J19" s="23">
        <f t="shared" si="3"/>
        <v>1.4791871036512362E-2</v>
      </c>
      <c r="K19" s="23">
        <f t="shared" si="3"/>
        <v>0.24858839977445293</v>
      </c>
      <c r="L19" s="22">
        <f t="shared" si="4"/>
        <v>0.56200613302642455</v>
      </c>
    </row>
    <row r="20" spans="1:12" ht="15" customHeight="1" x14ac:dyDescent="0.2">
      <c r="A20" s="19" t="s">
        <v>27</v>
      </c>
      <c r="B20" s="19" t="s">
        <v>28</v>
      </c>
      <c r="C20" s="19"/>
      <c r="D20" s="20">
        <f>SUM(JAN:DEC!D20)</f>
        <v>56731</v>
      </c>
      <c r="E20" s="20">
        <f>SUM(JAN:DEC!E20)</f>
        <v>24093</v>
      </c>
      <c r="F20" s="20">
        <f>SUM(JAN:DEC!F20)</f>
        <v>677</v>
      </c>
      <c r="G20" s="20">
        <f>SUM(JAN:DEC!G20)</f>
        <v>9152</v>
      </c>
      <c r="H20" s="20">
        <f>SUM(JAN:DEC!H20)</f>
        <v>9152</v>
      </c>
      <c r="I20" s="23">
        <f t="shared" si="3"/>
        <v>0.4246884419453209</v>
      </c>
      <c r="J20" s="23">
        <f t="shared" si="3"/>
        <v>1.1933510778939204E-2</v>
      </c>
      <c r="K20" s="23">
        <f t="shared" si="3"/>
        <v>0.16132273360243959</v>
      </c>
      <c r="L20" s="22">
        <f t="shared" si="4"/>
        <v>0.59794468632669973</v>
      </c>
    </row>
    <row r="21" spans="1:12" ht="15" customHeight="1" x14ac:dyDescent="0.2">
      <c r="A21" s="19" t="s">
        <v>29</v>
      </c>
      <c r="B21" s="19" t="s">
        <v>30</v>
      </c>
      <c r="C21" s="19"/>
      <c r="D21" s="20">
        <f>SUM(JAN:DEC!D21)</f>
        <v>231</v>
      </c>
      <c r="E21" s="20">
        <f>SUM(JAN:DEC!E21)</f>
        <v>81</v>
      </c>
      <c r="F21" s="20">
        <f>SUM(JAN:DEC!F21)</f>
        <v>2</v>
      </c>
      <c r="G21" s="20">
        <f>SUM(JAN:DEC!G21)</f>
        <v>17</v>
      </c>
      <c r="H21" s="20">
        <f>SUM(JAN:DEC!H21)</f>
        <v>17</v>
      </c>
      <c r="I21" s="23">
        <f t="shared" si="3"/>
        <v>0.35064935064935066</v>
      </c>
      <c r="J21" s="23">
        <f t="shared" si="3"/>
        <v>8.658008658008658E-3</v>
      </c>
      <c r="K21" s="23">
        <f t="shared" si="3"/>
        <v>7.3593073593073599E-2</v>
      </c>
      <c r="L21" s="22">
        <f t="shared" si="4"/>
        <v>0.4329004329004329</v>
      </c>
    </row>
    <row r="22" spans="1:12" ht="15" customHeight="1" x14ac:dyDescent="0.2">
      <c r="A22" s="19" t="s">
        <v>31</v>
      </c>
      <c r="B22" s="19" t="s">
        <v>32</v>
      </c>
      <c r="C22" s="19"/>
      <c r="D22" s="20">
        <f>SUM(JAN:DEC!D22)</f>
        <v>394</v>
      </c>
      <c r="E22" s="20">
        <f>SUM(JAN:DEC!E22)</f>
        <v>115</v>
      </c>
      <c r="F22" s="20">
        <f>SUM(JAN:DEC!F22)</f>
        <v>24</v>
      </c>
      <c r="G22" s="20">
        <f>SUM(JAN:DEC!G22)</f>
        <v>53</v>
      </c>
      <c r="H22" s="20">
        <f>SUM(JAN:DEC!H22)</f>
        <v>53</v>
      </c>
      <c r="I22" s="23">
        <f t="shared" si="3"/>
        <v>0.29187817258883247</v>
      </c>
      <c r="J22" s="23">
        <f t="shared" si="3"/>
        <v>6.0913705583756347E-2</v>
      </c>
      <c r="K22" s="23">
        <f t="shared" si="3"/>
        <v>0.13451776649746192</v>
      </c>
      <c r="L22" s="22">
        <f t="shared" si="4"/>
        <v>0.48730964467005078</v>
      </c>
    </row>
    <row r="23" spans="1:12" ht="15" customHeight="1" x14ac:dyDescent="0.2">
      <c r="A23" s="19" t="s">
        <v>33</v>
      </c>
      <c r="B23" s="19" t="s">
        <v>34</v>
      </c>
      <c r="C23" s="19"/>
      <c r="D23" s="20">
        <f>SUM(JAN:DEC!D23)</f>
        <v>2825</v>
      </c>
      <c r="E23" s="20">
        <f>SUM(JAN:DEC!E23)</f>
        <v>166</v>
      </c>
      <c r="F23" s="20">
        <f>SUM(JAN:DEC!F23)</f>
        <v>0</v>
      </c>
      <c r="G23" s="20">
        <f>SUM(JAN:DEC!G23)</f>
        <v>13</v>
      </c>
      <c r="H23" s="20">
        <f>SUM(JAN:DEC!H23)</f>
        <v>13</v>
      </c>
      <c r="I23" s="23">
        <f t="shared" si="3"/>
        <v>5.8761061946902657E-2</v>
      </c>
      <c r="J23" s="23">
        <f t="shared" si="3"/>
        <v>0</v>
      </c>
      <c r="K23" s="23">
        <f t="shared" si="3"/>
        <v>4.6017699115044244E-3</v>
      </c>
      <c r="L23" s="22">
        <f t="shared" si="4"/>
        <v>6.3362831858407076E-2</v>
      </c>
    </row>
    <row r="24" spans="1:12" ht="15" customHeight="1" x14ac:dyDescent="0.2">
      <c r="A24" s="19" t="s">
        <v>35</v>
      </c>
      <c r="B24" s="19" t="s">
        <v>36</v>
      </c>
      <c r="C24" s="19"/>
      <c r="D24" s="20">
        <f>SUM(JAN:DEC!D24)</f>
        <v>54013</v>
      </c>
      <c r="E24" s="20">
        <f>SUM(JAN:DEC!E24)</f>
        <v>25512</v>
      </c>
      <c r="F24" s="20">
        <f>SUM(JAN:DEC!F24)</f>
        <v>1691</v>
      </c>
      <c r="G24" s="20">
        <f>SUM(JAN:DEC!G24)</f>
        <v>6975</v>
      </c>
      <c r="H24" s="20">
        <f>SUM(JAN:DEC!H24)</f>
        <v>6975</v>
      </c>
      <c r="I24" s="23">
        <f t="shared" si="3"/>
        <v>0.47233073519337937</v>
      </c>
      <c r="J24" s="23">
        <f t="shared" si="3"/>
        <v>3.1307277877548001E-2</v>
      </c>
      <c r="K24" s="23">
        <f t="shared" si="3"/>
        <v>0.12913557847184937</v>
      </c>
      <c r="L24" s="22">
        <f t="shared" si="4"/>
        <v>0.63277359154277679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268059</v>
      </c>
      <c r="E25" s="24">
        <f>SUM(E18:E24)</f>
        <v>103620</v>
      </c>
      <c r="F25" s="24">
        <f t="shared" ref="F25:H25" si="5">SUM(F18:F24)</f>
        <v>4325</v>
      </c>
      <c r="G25" s="24">
        <f t="shared" si="5"/>
        <v>53379</v>
      </c>
      <c r="H25" s="24">
        <f t="shared" si="5"/>
        <v>53379</v>
      </c>
      <c r="I25" s="25">
        <f>IF($D25&gt;0,E25/$D25,0)</f>
        <v>0.38655669087775452</v>
      </c>
      <c r="J25" s="25">
        <f t="shared" si="3"/>
        <v>1.6134507701662693E-2</v>
      </c>
      <c r="K25" s="25">
        <f t="shared" si="3"/>
        <v>0.19913153447561918</v>
      </c>
      <c r="L25" s="25">
        <f>IF(G25&gt;0,H25/$D25,0)</f>
        <v>0.19913153447561918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>
        <f>SUM(JAN:DEC!D27)</f>
        <v>52924</v>
      </c>
      <c r="E27" s="9">
        <f>SUM(JAN:DEC!E27)</f>
        <v>6006</v>
      </c>
      <c r="F27" s="9">
        <f>SUM(JAN:DEC!F27)</f>
        <v>13550</v>
      </c>
      <c r="G27" s="9">
        <f>SUM(JAN:DEC!G27)</f>
        <v>1556</v>
      </c>
      <c r="H27" s="9">
        <f>SUM(E27:G27)</f>
        <v>21112</v>
      </c>
      <c r="I27" s="27">
        <f>IF($D27&gt;0,E27/$D27,0)</f>
        <v>0.11348348575315546</v>
      </c>
      <c r="J27" s="27">
        <f t="shared" ref="J27:L27" si="6">IF($D27&gt;0,F27/$D27,0)</f>
        <v>0.25602751114806138</v>
      </c>
      <c r="K27" s="27">
        <f t="shared" si="6"/>
        <v>2.9400649988662989E-2</v>
      </c>
      <c r="L27" s="27">
        <f t="shared" si="6"/>
        <v>0.39891164688987985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532745</v>
      </c>
      <c r="E29" s="11">
        <f>E16+E25+E27</f>
        <v>109626</v>
      </c>
      <c r="F29" s="11">
        <f>F16+F25+F27</f>
        <v>17877</v>
      </c>
      <c r="G29" s="11">
        <f>G16+G25+G27</f>
        <v>206986</v>
      </c>
      <c r="H29" s="11">
        <f>SUM(E29:G29)</f>
        <v>334489</v>
      </c>
      <c r="I29" s="28">
        <f>IF($D29&gt;0,E29/$D29,0)</f>
        <v>0.20577574637021465</v>
      </c>
      <c r="J29" s="28">
        <f t="shared" ref="J29:L29" si="7">IF($D29&gt;0,F29/$D29,0)</f>
        <v>3.3556391894808961E-2</v>
      </c>
      <c r="K29" s="28">
        <f t="shared" si="7"/>
        <v>0.38852734422659996</v>
      </c>
      <c r="L29" s="28">
        <f t="shared" si="7"/>
        <v>0.6278594824916236</v>
      </c>
    </row>
    <row r="31" spans="1:12" ht="12" customHeight="1" x14ac:dyDescent="0.2"/>
    <row r="32" spans="1:12" ht="12" customHeight="1" x14ac:dyDescent="0.2"/>
  </sheetData>
  <mergeCells count="10">
    <mergeCell ref="A17:L17"/>
    <mergeCell ref="A26:L26"/>
    <mergeCell ref="A28:L28"/>
    <mergeCell ref="A29:C29"/>
    <mergeCell ref="A1:L1"/>
    <mergeCell ref="A2:L2"/>
    <mergeCell ref="A3:L3"/>
    <mergeCell ref="A4:L4"/>
    <mergeCell ref="B6:C6"/>
    <mergeCell ref="B7:C7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opLeftCell="A5" workbookViewId="0">
      <selection activeCell="A28" sqref="A28:L28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February "&amp;yr</f>
        <v>Document Source Statistics February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0" t="s">
        <v>5</v>
      </c>
      <c r="B7" s="48" t="s">
        <v>6</v>
      </c>
      <c r="C7" s="48"/>
      <c r="D7" s="20">
        <v>77</v>
      </c>
      <c r="E7" s="20">
        <v>0</v>
      </c>
      <c r="F7" s="20">
        <v>0</v>
      </c>
      <c r="G7" s="20">
        <v>65</v>
      </c>
      <c r="H7" s="20">
        <f t="shared" ref="H7:H24" si="0">SUM(G7)</f>
        <v>65</v>
      </c>
      <c r="I7" s="23">
        <f>IF($D7&gt;0,E7/$D7,0)</f>
        <v>0</v>
      </c>
      <c r="J7" s="23">
        <f>IF($D7&gt;0,F7/$D7,0)</f>
        <v>0</v>
      </c>
      <c r="K7" s="23">
        <f>IF($D7&gt;0,G7/$D7,0)</f>
        <v>0.8441558441558441</v>
      </c>
      <c r="L7" s="22">
        <f>SUM(I7:K7)</f>
        <v>0.8441558441558441</v>
      </c>
    </row>
    <row r="8" spans="1:12" ht="15" customHeight="1" x14ac:dyDescent="0.2">
      <c r="A8" s="30" t="s">
        <v>7</v>
      </c>
      <c r="B8" s="30" t="s">
        <v>8</v>
      </c>
      <c r="C8" s="30"/>
      <c r="D8" s="20">
        <v>15696</v>
      </c>
      <c r="E8" s="20">
        <v>0</v>
      </c>
      <c r="F8" s="20">
        <v>0</v>
      </c>
      <c r="G8" s="20">
        <v>13415</v>
      </c>
      <c r="H8" s="20">
        <f t="shared" si="0"/>
        <v>13415</v>
      </c>
      <c r="I8" s="23">
        <f t="shared" ref="I8:K15" si="1">IF($D8&gt;0,E8/$D8,0)</f>
        <v>0</v>
      </c>
      <c r="J8" s="23">
        <f t="shared" si="1"/>
        <v>0</v>
      </c>
      <c r="K8" s="23">
        <f t="shared" si="1"/>
        <v>0.85467635066258918</v>
      </c>
      <c r="L8" s="22">
        <f t="shared" ref="L8:L24" si="2">SUM(I8:K8)</f>
        <v>0.85467635066258918</v>
      </c>
    </row>
    <row r="9" spans="1:12" ht="15" customHeight="1" x14ac:dyDescent="0.2">
      <c r="A9" s="30" t="s">
        <v>9</v>
      </c>
      <c r="B9" s="30" t="s">
        <v>10</v>
      </c>
      <c r="C9" s="30"/>
      <c r="D9" s="20">
        <v>3699</v>
      </c>
      <c r="E9" s="20">
        <v>0</v>
      </c>
      <c r="F9" s="20">
        <v>0</v>
      </c>
      <c r="G9" s="20">
        <v>2918</v>
      </c>
      <c r="H9" s="20">
        <f t="shared" si="0"/>
        <v>2918</v>
      </c>
      <c r="I9" s="23">
        <f t="shared" si="1"/>
        <v>0</v>
      </c>
      <c r="J9" s="23">
        <f t="shared" si="1"/>
        <v>0</v>
      </c>
      <c r="K9" s="23">
        <f t="shared" si="1"/>
        <v>0.78886185455528524</v>
      </c>
      <c r="L9" s="22">
        <f t="shared" si="2"/>
        <v>0.78886185455528524</v>
      </c>
    </row>
    <row r="10" spans="1:12" ht="15" customHeight="1" x14ac:dyDescent="0.2">
      <c r="A10" s="30" t="s">
        <v>11</v>
      </c>
      <c r="B10" s="30" t="s">
        <v>12</v>
      </c>
      <c r="C10" s="30"/>
      <c r="D10" s="20">
        <v>15072</v>
      </c>
      <c r="E10" s="20">
        <v>0</v>
      </c>
      <c r="F10" s="20">
        <v>0</v>
      </c>
      <c r="G10" s="20">
        <v>7883</v>
      </c>
      <c r="H10" s="20">
        <f t="shared" si="0"/>
        <v>7883</v>
      </c>
      <c r="I10" s="23">
        <f t="shared" si="1"/>
        <v>0</v>
      </c>
      <c r="J10" s="23">
        <f t="shared" si="1"/>
        <v>0</v>
      </c>
      <c r="K10" s="23">
        <f t="shared" si="1"/>
        <v>0.52302282377919318</v>
      </c>
      <c r="L10" s="22">
        <f t="shared" si="2"/>
        <v>0.52302282377919318</v>
      </c>
    </row>
    <row r="11" spans="1:12" ht="15" customHeight="1" x14ac:dyDescent="0.2">
      <c r="A11" s="30" t="s">
        <v>13</v>
      </c>
      <c r="B11" s="30" t="s">
        <v>14</v>
      </c>
      <c r="C11" s="30"/>
      <c r="D11" s="20">
        <v>4332</v>
      </c>
      <c r="E11" s="20">
        <v>0</v>
      </c>
      <c r="F11" s="20">
        <v>0</v>
      </c>
      <c r="G11" s="20">
        <v>3640</v>
      </c>
      <c r="H11" s="20">
        <f t="shared" si="0"/>
        <v>3640</v>
      </c>
      <c r="I11" s="23">
        <f t="shared" si="1"/>
        <v>0</v>
      </c>
      <c r="J11" s="23">
        <f t="shared" si="1"/>
        <v>0</v>
      </c>
      <c r="K11" s="23">
        <f t="shared" si="1"/>
        <v>0.84025854108956599</v>
      </c>
      <c r="L11" s="22">
        <f t="shared" si="2"/>
        <v>0.84025854108956599</v>
      </c>
    </row>
    <row r="12" spans="1:12" ht="15" customHeight="1" x14ac:dyDescent="0.2">
      <c r="A12" s="30" t="s">
        <v>15</v>
      </c>
      <c r="B12" s="30" t="s">
        <v>16</v>
      </c>
      <c r="C12" s="30"/>
      <c r="D12" s="20">
        <v>1768</v>
      </c>
      <c r="E12" s="20">
        <v>0</v>
      </c>
      <c r="F12" s="20">
        <v>0</v>
      </c>
      <c r="G12" s="20">
        <v>1717</v>
      </c>
      <c r="H12" s="20">
        <f t="shared" si="0"/>
        <v>1717</v>
      </c>
      <c r="I12" s="23">
        <f t="shared" si="1"/>
        <v>0</v>
      </c>
      <c r="J12" s="23">
        <f t="shared" si="1"/>
        <v>0</v>
      </c>
      <c r="K12" s="23">
        <f t="shared" si="1"/>
        <v>0.97115384615384615</v>
      </c>
      <c r="L12" s="22">
        <f t="shared" si="2"/>
        <v>0.97115384615384615</v>
      </c>
    </row>
    <row r="13" spans="1:12" ht="15" customHeight="1" x14ac:dyDescent="0.2">
      <c r="A13" s="30" t="s">
        <v>17</v>
      </c>
      <c r="B13" s="30" t="s">
        <v>18</v>
      </c>
      <c r="C13" s="30"/>
      <c r="D13" s="20">
        <v>747</v>
      </c>
      <c r="E13" s="20">
        <v>0</v>
      </c>
      <c r="F13" s="20">
        <v>0</v>
      </c>
      <c r="G13" s="20">
        <v>477</v>
      </c>
      <c r="H13" s="20">
        <f t="shared" si="0"/>
        <v>477</v>
      </c>
      <c r="I13" s="23">
        <f t="shared" si="1"/>
        <v>0</v>
      </c>
      <c r="J13" s="23">
        <f t="shared" si="1"/>
        <v>0</v>
      </c>
      <c r="K13" s="23">
        <f t="shared" si="1"/>
        <v>0.63855421686746983</v>
      </c>
      <c r="L13" s="22">
        <f t="shared" si="2"/>
        <v>0.63855421686746983</v>
      </c>
    </row>
    <row r="14" spans="1:12" ht="15" customHeight="1" x14ac:dyDescent="0.2">
      <c r="A14" s="30" t="s">
        <v>19</v>
      </c>
      <c r="B14" s="30" t="s">
        <v>20</v>
      </c>
      <c r="C14" s="30"/>
      <c r="D14" s="20">
        <v>4794</v>
      </c>
      <c r="E14" s="20">
        <v>0</v>
      </c>
      <c r="F14" s="20">
        <v>0</v>
      </c>
      <c r="G14" s="20">
        <v>3251</v>
      </c>
      <c r="H14" s="20">
        <f t="shared" si="0"/>
        <v>3251</v>
      </c>
      <c r="I14" s="23">
        <f t="shared" si="1"/>
        <v>0</v>
      </c>
      <c r="J14" s="23">
        <f t="shared" si="1"/>
        <v>0</v>
      </c>
      <c r="K14" s="23">
        <f t="shared" si="1"/>
        <v>0.6781393408427201</v>
      </c>
      <c r="L14" s="22">
        <f t="shared" si="2"/>
        <v>0.6781393408427201</v>
      </c>
    </row>
    <row r="15" spans="1:12" ht="15" customHeight="1" x14ac:dyDescent="0.2">
      <c r="A15" s="30" t="s">
        <v>23</v>
      </c>
      <c r="B15" s="30" t="s">
        <v>24</v>
      </c>
      <c r="C15" s="30"/>
      <c r="D15" s="20">
        <v>2484</v>
      </c>
      <c r="E15" s="20">
        <v>0</v>
      </c>
      <c r="F15" s="20">
        <v>1</v>
      </c>
      <c r="G15" s="20">
        <v>1917</v>
      </c>
      <c r="H15" s="20">
        <f t="shared" si="0"/>
        <v>1917</v>
      </c>
      <c r="I15" s="23">
        <f t="shared" si="1"/>
        <v>0</v>
      </c>
      <c r="J15" s="23">
        <f t="shared" si="1"/>
        <v>4.0257648953301127E-4</v>
      </c>
      <c r="K15" s="23">
        <f t="shared" si="1"/>
        <v>0.77173913043478259</v>
      </c>
      <c r="L15" s="22">
        <f t="shared" si="2"/>
        <v>0.77214170692431561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48669</v>
      </c>
      <c r="E16" s="13">
        <f>SUM(E7:E15)</f>
        <v>0</v>
      </c>
      <c r="F16" s="13">
        <f>SUM(F7:F15)</f>
        <v>1</v>
      </c>
      <c r="G16" s="13">
        <f>SUM(G7:G15)</f>
        <v>35283</v>
      </c>
      <c r="H16" s="13">
        <f t="shared" si="0"/>
        <v>35283</v>
      </c>
      <c r="I16" s="14">
        <f>IF($D16&gt;0,E16/$D16,0)</f>
        <v>0</v>
      </c>
      <c r="J16" s="14">
        <f>IF($D16&gt;0,F16/$D16,0)</f>
        <v>2.054696007725657E-5</v>
      </c>
      <c r="K16" s="14">
        <f>IF($D16&gt;0,G16/$D16,0)</f>
        <v>0.72495839240584359</v>
      </c>
      <c r="L16" s="15">
        <f t="shared" si="2"/>
        <v>0.72497893936592084</v>
      </c>
    </row>
    <row r="17" spans="1:12" s="10" customFormat="1" ht="15" customHeight="1" x14ac:dyDescent="0.2">
      <c r="A17" s="45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0" t="s">
        <v>21</v>
      </c>
      <c r="B18" s="30" t="s">
        <v>22</v>
      </c>
      <c r="C18" s="30"/>
      <c r="D18" s="20">
        <v>6129</v>
      </c>
      <c r="E18" s="20">
        <v>3669</v>
      </c>
      <c r="F18" s="20">
        <v>1</v>
      </c>
      <c r="G18" s="20">
        <v>1372</v>
      </c>
      <c r="H18" s="20">
        <f t="shared" si="0"/>
        <v>1372</v>
      </c>
      <c r="I18" s="23">
        <f t="shared" ref="I18:K25" si="3">IF($D18&gt;0,E18/$D18,0)</f>
        <v>0.59862946647087611</v>
      </c>
      <c r="J18" s="23">
        <f t="shared" si="3"/>
        <v>1.6315875346712352E-4</v>
      </c>
      <c r="K18" s="23">
        <f t="shared" si="3"/>
        <v>0.22385380975689345</v>
      </c>
      <c r="L18" s="22">
        <f t="shared" si="2"/>
        <v>0.8226464349812368</v>
      </c>
    </row>
    <row r="19" spans="1:12" ht="15" customHeight="1" x14ac:dyDescent="0.2">
      <c r="A19" s="30" t="s">
        <v>25</v>
      </c>
      <c r="B19" s="30" t="s">
        <v>26</v>
      </c>
      <c r="C19" s="30"/>
      <c r="D19" s="20">
        <v>31104</v>
      </c>
      <c r="E19" s="20">
        <v>9494</v>
      </c>
      <c r="F19" s="20">
        <v>515</v>
      </c>
      <c r="G19" s="20">
        <v>7466</v>
      </c>
      <c r="H19" s="20">
        <f t="shared" si="0"/>
        <v>7466</v>
      </c>
      <c r="I19" s="23">
        <f t="shared" si="3"/>
        <v>0.30523405349794236</v>
      </c>
      <c r="J19" s="23">
        <f t="shared" si="3"/>
        <v>1.6557355967078188E-2</v>
      </c>
      <c r="K19" s="23">
        <f t="shared" si="3"/>
        <v>0.24003343621399176</v>
      </c>
      <c r="L19" s="22">
        <f t="shared" si="2"/>
        <v>0.56182484567901225</v>
      </c>
    </row>
    <row r="20" spans="1:12" ht="15" customHeight="1" x14ac:dyDescent="0.2">
      <c r="A20" s="30" t="s">
        <v>27</v>
      </c>
      <c r="B20" s="30" t="s">
        <v>28</v>
      </c>
      <c r="C20" s="30"/>
      <c r="D20" s="20">
        <v>12905</v>
      </c>
      <c r="E20" s="20">
        <v>5535</v>
      </c>
      <c r="F20" s="20">
        <v>126</v>
      </c>
      <c r="G20" s="20">
        <v>2029</v>
      </c>
      <c r="H20" s="20">
        <f t="shared" si="0"/>
        <v>2029</v>
      </c>
      <c r="I20" s="23">
        <f t="shared" si="3"/>
        <v>0.42890352576520729</v>
      </c>
      <c r="J20" s="23">
        <f t="shared" si="3"/>
        <v>9.7636574970941491E-3</v>
      </c>
      <c r="K20" s="23">
        <f t="shared" si="3"/>
        <v>0.15722588144130181</v>
      </c>
      <c r="L20" s="22">
        <f t="shared" si="2"/>
        <v>0.59589306470360326</v>
      </c>
    </row>
    <row r="21" spans="1:12" ht="15" customHeight="1" x14ac:dyDescent="0.2">
      <c r="A21" s="30" t="s">
        <v>29</v>
      </c>
      <c r="B21" s="30" t="s">
        <v>30</v>
      </c>
      <c r="C21" s="30"/>
      <c r="D21" s="20">
        <v>58</v>
      </c>
      <c r="E21" s="20">
        <v>19</v>
      </c>
      <c r="F21" s="20">
        <v>0</v>
      </c>
      <c r="G21" s="20">
        <v>6</v>
      </c>
      <c r="H21" s="20">
        <f t="shared" si="0"/>
        <v>6</v>
      </c>
      <c r="I21" s="23">
        <f t="shared" si="3"/>
        <v>0.32758620689655171</v>
      </c>
      <c r="J21" s="23">
        <f t="shared" si="3"/>
        <v>0</v>
      </c>
      <c r="K21" s="23">
        <f t="shared" si="3"/>
        <v>0.10344827586206896</v>
      </c>
      <c r="L21" s="22">
        <f t="shared" si="2"/>
        <v>0.43103448275862066</v>
      </c>
    </row>
    <row r="22" spans="1:12" ht="15" customHeight="1" x14ac:dyDescent="0.2">
      <c r="A22" s="30" t="s">
        <v>31</v>
      </c>
      <c r="B22" s="30" t="s">
        <v>32</v>
      </c>
      <c r="C22" s="30"/>
      <c r="D22" s="20">
        <v>58</v>
      </c>
      <c r="E22" s="20">
        <v>18</v>
      </c>
      <c r="F22" s="20">
        <v>4</v>
      </c>
      <c r="G22" s="20">
        <v>5</v>
      </c>
      <c r="H22" s="20">
        <f t="shared" si="0"/>
        <v>5</v>
      </c>
      <c r="I22" s="23">
        <f t="shared" si="3"/>
        <v>0.31034482758620691</v>
      </c>
      <c r="J22" s="23">
        <f t="shared" si="3"/>
        <v>6.8965517241379309E-2</v>
      </c>
      <c r="K22" s="23">
        <f t="shared" si="3"/>
        <v>8.6206896551724144E-2</v>
      </c>
      <c r="L22" s="22">
        <f t="shared" si="2"/>
        <v>0.46551724137931033</v>
      </c>
    </row>
    <row r="23" spans="1:12" ht="15" customHeight="1" x14ac:dyDescent="0.2">
      <c r="A23" s="30" t="s">
        <v>33</v>
      </c>
      <c r="B23" s="30" t="s">
        <v>34</v>
      </c>
      <c r="C23" s="30"/>
      <c r="D23" s="20">
        <v>800</v>
      </c>
      <c r="E23" s="20">
        <v>30</v>
      </c>
      <c r="F23" s="20">
        <v>0</v>
      </c>
      <c r="G23" s="20">
        <v>8</v>
      </c>
      <c r="H23" s="20">
        <f t="shared" si="0"/>
        <v>8</v>
      </c>
      <c r="I23" s="23">
        <f t="shared" si="3"/>
        <v>3.7499999999999999E-2</v>
      </c>
      <c r="J23" s="23">
        <f t="shared" si="3"/>
        <v>0</v>
      </c>
      <c r="K23" s="23">
        <f t="shared" si="3"/>
        <v>0.01</v>
      </c>
      <c r="L23" s="22">
        <f t="shared" si="2"/>
        <v>4.7500000000000001E-2</v>
      </c>
    </row>
    <row r="24" spans="1:12" ht="15" customHeight="1" x14ac:dyDescent="0.2">
      <c r="A24" s="30" t="s">
        <v>35</v>
      </c>
      <c r="B24" s="30" t="s">
        <v>36</v>
      </c>
      <c r="C24" s="30"/>
      <c r="D24" s="20">
        <v>12560</v>
      </c>
      <c r="E24" s="20">
        <v>3730</v>
      </c>
      <c r="F24" s="20">
        <v>349</v>
      </c>
      <c r="G24" s="20">
        <v>1494</v>
      </c>
      <c r="H24" s="20">
        <f t="shared" si="0"/>
        <v>1494</v>
      </c>
      <c r="I24" s="23">
        <f t="shared" si="3"/>
        <v>0.29697452229299365</v>
      </c>
      <c r="J24" s="23">
        <f t="shared" si="3"/>
        <v>2.7786624203821657E-2</v>
      </c>
      <c r="K24" s="23">
        <f t="shared" si="3"/>
        <v>0.11894904458598726</v>
      </c>
      <c r="L24" s="22">
        <f t="shared" si="2"/>
        <v>0.44371019108280257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63614</v>
      </c>
      <c r="E25" s="24">
        <f>SUM(E18:E24)</f>
        <v>22495</v>
      </c>
      <c r="F25" s="24">
        <f>SUM(F18:F24)</f>
        <v>995</v>
      </c>
      <c r="G25" s="24">
        <f>SUM(G18:G24)</f>
        <v>12380</v>
      </c>
      <c r="H25" s="24">
        <f t="shared" ref="H25" si="4">SUM(E25:G25)</f>
        <v>35870</v>
      </c>
      <c r="I25" s="25">
        <f>IF($D25&gt;0,E25/$D25,0)</f>
        <v>0.35361712830509007</v>
      </c>
      <c r="J25" s="25">
        <f t="shared" si="3"/>
        <v>1.5641211054170465E-2</v>
      </c>
      <c r="K25" s="25">
        <f t="shared" si="3"/>
        <v>0.19461124909611091</v>
      </c>
      <c r="L25" s="25">
        <f>IF(G25&gt;0,H25/$D25,0)</f>
        <v>0.5638695884553715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>
        <v>9392</v>
      </c>
      <c r="E27" s="9">
        <v>936</v>
      </c>
      <c r="F27" s="9">
        <v>2445</v>
      </c>
      <c r="G27" s="9">
        <v>259</v>
      </c>
      <c r="H27" s="9">
        <f>SUM(E27:G27)</f>
        <v>3640</v>
      </c>
      <c r="I27" s="27">
        <f>IF($D27&gt;0,E27/$D27,0)</f>
        <v>9.9659284497444628E-2</v>
      </c>
      <c r="J27" s="27">
        <f t="shared" ref="J27:L27" si="5">IF($D27&gt;0,F27/$D27,0)</f>
        <v>0.26032793867120951</v>
      </c>
      <c r="K27" s="27">
        <f t="shared" si="5"/>
        <v>2.7576660988074958E-2</v>
      </c>
      <c r="L27" s="27">
        <f t="shared" si="5"/>
        <v>0.38756388415672915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121675</v>
      </c>
      <c r="E29" s="11">
        <f>E16+E25+E27</f>
        <v>23431</v>
      </c>
      <c r="F29" s="11">
        <f>F16+F25+F27</f>
        <v>3441</v>
      </c>
      <c r="G29" s="11">
        <f>G16+G25+G27</f>
        <v>47922</v>
      </c>
      <c r="H29" s="11">
        <f>SUM(E29:G29)</f>
        <v>74794</v>
      </c>
      <c r="I29" s="28">
        <f>IF($D29&gt;0,E29/$D29,0)</f>
        <v>0.19257037189233614</v>
      </c>
      <c r="J29" s="28">
        <f t="shared" ref="J29:L29" si="6">IF($D29&gt;0,F29/$D29,0)</f>
        <v>2.8280254777070062E-2</v>
      </c>
      <c r="K29" s="28">
        <f t="shared" si="6"/>
        <v>0.39385247585781796</v>
      </c>
      <c r="L29" s="28">
        <f t="shared" si="6"/>
        <v>0.61470310252722415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29:C29"/>
    <mergeCell ref="A1:L1"/>
    <mergeCell ref="A2:L2"/>
    <mergeCell ref="A3:L3"/>
    <mergeCell ref="A4:L4"/>
    <mergeCell ref="B6:C6"/>
    <mergeCell ref="B7:C7"/>
    <mergeCell ref="A28:L28"/>
    <mergeCell ref="A17:L17"/>
    <mergeCell ref="A26:L26"/>
  </mergeCells>
  <phoneticPr fontId="1" type="noConversion"/>
  <pageMargins left="0.25" right="0.25" top="0.5" bottom="0.5" header="0.5" footer="0.5"/>
  <pageSetup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opLeftCell="A4" workbookViewId="0">
      <selection activeCell="A28" sqref="A28:L28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March "&amp;yr</f>
        <v>Document Source Statistics March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0" t="s">
        <v>5</v>
      </c>
      <c r="B7" s="48" t="s">
        <v>6</v>
      </c>
      <c r="C7" s="48"/>
      <c r="D7" s="20">
        <v>107</v>
      </c>
      <c r="E7" s="20">
        <v>0</v>
      </c>
      <c r="F7" s="20">
        <v>0</v>
      </c>
      <c r="G7" s="20">
        <v>61</v>
      </c>
      <c r="H7" s="20">
        <f t="shared" ref="H7:H24" si="0">SUM(G7)</f>
        <v>61</v>
      </c>
      <c r="I7" s="23">
        <f>IF($D7&gt;0,E7/$D7,0)</f>
        <v>0</v>
      </c>
      <c r="J7" s="23">
        <f>IF($D7&gt;0,F7/$D7,0)</f>
        <v>0</v>
      </c>
      <c r="K7" s="23">
        <f>IF($D7&gt;0,G7/$D7,0)</f>
        <v>0.57009345794392519</v>
      </c>
      <c r="L7" s="22">
        <f>SUM(I7:K7)</f>
        <v>0.57009345794392519</v>
      </c>
    </row>
    <row r="8" spans="1:12" ht="15" customHeight="1" x14ac:dyDescent="0.2">
      <c r="A8" s="30" t="s">
        <v>7</v>
      </c>
      <c r="B8" s="30" t="s">
        <v>8</v>
      </c>
      <c r="C8" s="30"/>
      <c r="D8" s="20">
        <v>17821</v>
      </c>
      <c r="E8" s="20">
        <v>0</v>
      </c>
      <c r="F8" s="20">
        <v>0</v>
      </c>
      <c r="G8" s="20">
        <v>14914</v>
      </c>
      <c r="H8" s="20">
        <f t="shared" si="0"/>
        <v>14914</v>
      </c>
      <c r="I8" s="23">
        <f t="shared" ref="I8:K15" si="1">IF($D8&gt;0,E8/$D8,0)</f>
        <v>0</v>
      </c>
      <c r="J8" s="23">
        <f t="shared" si="1"/>
        <v>0</v>
      </c>
      <c r="K8" s="23">
        <f t="shared" si="1"/>
        <v>0.8368778407496773</v>
      </c>
      <c r="L8" s="22">
        <f t="shared" ref="L8:L24" si="2">SUM(I8:K8)</f>
        <v>0.8368778407496773</v>
      </c>
    </row>
    <row r="9" spans="1:12" ht="15" customHeight="1" x14ac:dyDescent="0.2">
      <c r="A9" s="30" t="s">
        <v>9</v>
      </c>
      <c r="B9" s="30" t="s">
        <v>10</v>
      </c>
      <c r="C9" s="30"/>
      <c r="D9" s="20">
        <v>5615</v>
      </c>
      <c r="E9" s="20">
        <v>0</v>
      </c>
      <c r="F9" s="20">
        <v>0</v>
      </c>
      <c r="G9" s="20">
        <v>4369</v>
      </c>
      <c r="H9" s="20">
        <f t="shared" si="0"/>
        <v>4369</v>
      </c>
      <c r="I9" s="23">
        <f t="shared" si="1"/>
        <v>0</v>
      </c>
      <c r="J9" s="23">
        <f t="shared" si="1"/>
        <v>0</v>
      </c>
      <c r="K9" s="23">
        <f t="shared" si="1"/>
        <v>0.77809439002671421</v>
      </c>
      <c r="L9" s="22">
        <f t="shared" si="2"/>
        <v>0.77809439002671421</v>
      </c>
    </row>
    <row r="10" spans="1:12" ht="15" customHeight="1" x14ac:dyDescent="0.2">
      <c r="A10" s="30" t="s">
        <v>11</v>
      </c>
      <c r="B10" s="30" t="s">
        <v>12</v>
      </c>
      <c r="C10" s="30"/>
      <c r="D10" s="20">
        <v>16855</v>
      </c>
      <c r="E10" s="20">
        <v>0</v>
      </c>
      <c r="F10" s="20">
        <v>0</v>
      </c>
      <c r="G10" s="20">
        <v>8474</v>
      </c>
      <c r="H10" s="20">
        <f t="shared" si="0"/>
        <v>8474</v>
      </c>
      <c r="I10" s="23">
        <f t="shared" si="1"/>
        <v>0</v>
      </c>
      <c r="J10" s="23">
        <f t="shared" si="1"/>
        <v>0</v>
      </c>
      <c r="K10" s="23">
        <f t="shared" si="1"/>
        <v>0.5027588252743993</v>
      </c>
      <c r="L10" s="22">
        <f t="shared" si="2"/>
        <v>0.5027588252743993</v>
      </c>
    </row>
    <row r="11" spans="1:12" ht="15" customHeight="1" x14ac:dyDescent="0.2">
      <c r="A11" s="30" t="s">
        <v>13</v>
      </c>
      <c r="B11" s="30" t="s">
        <v>14</v>
      </c>
      <c r="C11" s="30"/>
      <c r="D11" s="20">
        <v>4760</v>
      </c>
      <c r="E11" s="20">
        <v>0</v>
      </c>
      <c r="F11" s="20">
        <v>0</v>
      </c>
      <c r="G11" s="20">
        <v>3995</v>
      </c>
      <c r="H11" s="20">
        <f t="shared" si="0"/>
        <v>3995</v>
      </c>
      <c r="I11" s="23">
        <f t="shared" si="1"/>
        <v>0</v>
      </c>
      <c r="J11" s="23">
        <f t="shared" si="1"/>
        <v>0</v>
      </c>
      <c r="K11" s="23">
        <f t="shared" si="1"/>
        <v>0.8392857142857143</v>
      </c>
      <c r="L11" s="22">
        <f t="shared" si="2"/>
        <v>0.8392857142857143</v>
      </c>
    </row>
    <row r="12" spans="1:12" ht="15" customHeight="1" x14ac:dyDescent="0.2">
      <c r="A12" s="30" t="s">
        <v>15</v>
      </c>
      <c r="B12" s="30" t="s">
        <v>16</v>
      </c>
      <c r="C12" s="30"/>
      <c r="D12" s="20">
        <v>1866</v>
      </c>
      <c r="E12" s="20">
        <v>0</v>
      </c>
      <c r="F12" s="20">
        <v>0</v>
      </c>
      <c r="G12" s="20">
        <v>1805</v>
      </c>
      <c r="H12" s="20">
        <f t="shared" si="0"/>
        <v>1805</v>
      </c>
      <c r="I12" s="23">
        <f t="shared" si="1"/>
        <v>0</v>
      </c>
      <c r="J12" s="23">
        <f t="shared" si="1"/>
        <v>0</v>
      </c>
      <c r="K12" s="23">
        <f t="shared" si="1"/>
        <v>0.96730975348338688</v>
      </c>
      <c r="L12" s="22">
        <f t="shared" si="2"/>
        <v>0.96730975348338688</v>
      </c>
    </row>
    <row r="13" spans="1:12" ht="15" customHeight="1" x14ac:dyDescent="0.2">
      <c r="A13" s="30" t="s">
        <v>17</v>
      </c>
      <c r="B13" s="30" t="s">
        <v>18</v>
      </c>
      <c r="C13" s="30"/>
      <c r="D13" s="20">
        <v>828</v>
      </c>
      <c r="E13" s="20">
        <v>0</v>
      </c>
      <c r="F13" s="20">
        <v>0</v>
      </c>
      <c r="G13" s="20">
        <v>572</v>
      </c>
      <c r="H13" s="20">
        <f t="shared" si="0"/>
        <v>572</v>
      </c>
      <c r="I13" s="23">
        <f t="shared" si="1"/>
        <v>0</v>
      </c>
      <c r="J13" s="23">
        <f t="shared" si="1"/>
        <v>0</v>
      </c>
      <c r="K13" s="23">
        <f t="shared" si="1"/>
        <v>0.6908212560386473</v>
      </c>
      <c r="L13" s="22">
        <f t="shared" si="2"/>
        <v>0.6908212560386473</v>
      </c>
    </row>
    <row r="14" spans="1:12" ht="15" customHeight="1" x14ac:dyDescent="0.2">
      <c r="A14" s="30" t="s">
        <v>19</v>
      </c>
      <c r="B14" s="30" t="s">
        <v>20</v>
      </c>
      <c r="C14" s="30"/>
      <c r="D14" s="20">
        <v>5590</v>
      </c>
      <c r="E14" s="20">
        <v>0</v>
      </c>
      <c r="F14" s="20">
        <v>0</v>
      </c>
      <c r="G14" s="20">
        <v>3840</v>
      </c>
      <c r="H14" s="20">
        <f t="shared" si="0"/>
        <v>3840</v>
      </c>
      <c r="I14" s="23">
        <f t="shared" si="1"/>
        <v>0</v>
      </c>
      <c r="J14" s="23">
        <f t="shared" si="1"/>
        <v>0</v>
      </c>
      <c r="K14" s="23">
        <f t="shared" si="1"/>
        <v>0.6869409660107334</v>
      </c>
      <c r="L14" s="22">
        <f t="shared" si="2"/>
        <v>0.6869409660107334</v>
      </c>
    </row>
    <row r="15" spans="1:12" ht="15" customHeight="1" x14ac:dyDescent="0.2">
      <c r="A15" s="30" t="s">
        <v>23</v>
      </c>
      <c r="B15" s="30" t="s">
        <v>24</v>
      </c>
      <c r="C15" s="30"/>
      <c r="D15" s="20">
        <v>2501</v>
      </c>
      <c r="E15" s="20">
        <v>0</v>
      </c>
      <c r="F15" s="20">
        <v>0</v>
      </c>
      <c r="G15" s="20">
        <v>1904</v>
      </c>
      <c r="H15" s="20">
        <f t="shared" si="0"/>
        <v>1904</v>
      </c>
      <c r="I15" s="23">
        <f t="shared" si="1"/>
        <v>0</v>
      </c>
      <c r="J15" s="23">
        <f t="shared" si="1"/>
        <v>0</v>
      </c>
      <c r="K15" s="23">
        <f t="shared" si="1"/>
        <v>0.76129548180727713</v>
      </c>
      <c r="L15" s="22">
        <f t="shared" si="2"/>
        <v>0.76129548180727713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55943</v>
      </c>
      <c r="E16" s="13">
        <f>SUM(E7:E15)</f>
        <v>0</v>
      </c>
      <c r="F16" s="13">
        <f>SUM(F7:F15)</f>
        <v>0</v>
      </c>
      <c r="G16" s="13">
        <f>SUM(G7:G15)</f>
        <v>39934</v>
      </c>
      <c r="H16" s="13">
        <f t="shared" si="0"/>
        <v>39934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0.71383372361153319</v>
      </c>
      <c r="L16" s="15">
        <f t="shared" si="2"/>
        <v>0.71383372361153319</v>
      </c>
    </row>
    <row r="17" spans="1:12" s="10" customFormat="1" ht="15" customHeight="1" x14ac:dyDescent="0.2">
      <c r="A17" s="45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0" t="s">
        <v>21</v>
      </c>
      <c r="B18" s="30" t="s">
        <v>22</v>
      </c>
      <c r="C18" s="30"/>
      <c r="D18" s="20">
        <v>6918</v>
      </c>
      <c r="E18" s="20">
        <v>4089</v>
      </c>
      <c r="F18" s="20">
        <v>4</v>
      </c>
      <c r="G18" s="20">
        <v>1435</v>
      </c>
      <c r="H18" s="20">
        <f t="shared" si="0"/>
        <v>1435</v>
      </c>
      <c r="I18" s="23">
        <f t="shared" ref="I18:K25" si="3">IF($D18&gt;0,E18/$D18,0)</f>
        <v>0.59106678230702514</v>
      </c>
      <c r="J18" s="23">
        <f t="shared" si="3"/>
        <v>5.7820179242555657E-4</v>
      </c>
      <c r="K18" s="23">
        <f t="shared" si="3"/>
        <v>0.2074298930326684</v>
      </c>
      <c r="L18" s="22">
        <f t="shared" si="2"/>
        <v>0.799074877132119</v>
      </c>
    </row>
    <row r="19" spans="1:12" ht="15" customHeight="1" x14ac:dyDescent="0.2">
      <c r="A19" s="30" t="s">
        <v>25</v>
      </c>
      <c r="B19" s="30" t="s">
        <v>26</v>
      </c>
      <c r="C19" s="30"/>
      <c r="D19" s="20">
        <v>33759</v>
      </c>
      <c r="E19" s="20">
        <v>10012</v>
      </c>
      <c r="F19" s="20">
        <v>438</v>
      </c>
      <c r="G19" s="20">
        <v>8454</v>
      </c>
      <c r="H19" s="20">
        <f t="shared" si="0"/>
        <v>8454</v>
      </c>
      <c r="I19" s="23">
        <f t="shared" si="3"/>
        <v>0.29657276578097691</v>
      </c>
      <c r="J19" s="23">
        <f t="shared" si="3"/>
        <v>1.2974317959655203E-2</v>
      </c>
      <c r="K19" s="23">
        <f t="shared" si="3"/>
        <v>0.25042210965964634</v>
      </c>
      <c r="L19" s="22">
        <f t="shared" si="2"/>
        <v>0.5599691934002784</v>
      </c>
    </row>
    <row r="20" spans="1:12" ht="15" customHeight="1" x14ac:dyDescent="0.2">
      <c r="A20" s="30" t="s">
        <v>27</v>
      </c>
      <c r="B20" s="30" t="s">
        <v>28</v>
      </c>
      <c r="C20" s="30"/>
      <c r="D20" s="20">
        <v>13828</v>
      </c>
      <c r="E20" s="20">
        <v>5767</v>
      </c>
      <c r="F20" s="20">
        <v>171</v>
      </c>
      <c r="G20" s="20">
        <v>2218</v>
      </c>
      <c r="H20" s="20">
        <f t="shared" si="0"/>
        <v>2218</v>
      </c>
      <c r="I20" s="23">
        <f t="shared" si="3"/>
        <v>0.41705235753543535</v>
      </c>
      <c r="J20" s="23">
        <f t="shared" si="3"/>
        <v>1.2366213479895864E-2</v>
      </c>
      <c r="K20" s="23">
        <f t="shared" si="3"/>
        <v>0.16039919004917558</v>
      </c>
      <c r="L20" s="22">
        <f t="shared" si="2"/>
        <v>0.58981776106450678</v>
      </c>
    </row>
    <row r="21" spans="1:12" ht="15" customHeight="1" x14ac:dyDescent="0.2">
      <c r="A21" s="30" t="s">
        <v>29</v>
      </c>
      <c r="B21" s="30" t="s">
        <v>30</v>
      </c>
      <c r="C21" s="30"/>
      <c r="D21" s="20">
        <v>45</v>
      </c>
      <c r="E21" s="20">
        <v>30</v>
      </c>
      <c r="F21" s="20">
        <v>0</v>
      </c>
      <c r="G21" s="20">
        <v>1</v>
      </c>
      <c r="H21" s="20">
        <f t="shared" si="0"/>
        <v>1</v>
      </c>
      <c r="I21" s="23">
        <f t="shared" si="3"/>
        <v>0.66666666666666663</v>
      </c>
      <c r="J21" s="23">
        <f t="shared" si="3"/>
        <v>0</v>
      </c>
      <c r="K21" s="23">
        <f t="shared" si="3"/>
        <v>2.2222222222222223E-2</v>
      </c>
      <c r="L21" s="22">
        <f t="shared" si="2"/>
        <v>0.68888888888888888</v>
      </c>
    </row>
    <row r="22" spans="1:12" ht="15" customHeight="1" x14ac:dyDescent="0.2">
      <c r="A22" s="30" t="s">
        <v>31</v>
      </c>
      <c r="B22" s="30" t="s">
        <v>32</v>
      </c>
      <c r="C22" s="30"/>
      <c r="D22" s="20">
        <v>98</v>
      </c>
      <c r="E22" s="20">
        <v>22</v>
      </c>
      <c r="F22" s="20">
        <v>5</v>
      </c>
      <c r="G22" s="20">
        <v>11</v>
      </c>
      <c r="H22" s="20">
        <f t="shared" si="0"/>
        <v>11</v>
      </c>
      <c r="I22" s="23">
        <f t="shared" si="3"/>
        <v>0.22448979591836735</v>
      </c>
      <c r="J22" s="23">
        <f t="shared" si="3"/>
        <v>5.1020408163265307E-2</v>
      </c>
      <c r="K22" s="23">
        <f t="shared" si="3"/>
        <v>0.11224489795918367</v>
      </c>
      <c r="L22" s="22">
        <f t="shared" si="2"/>
        <v>0.38775510204081631</v>
      </c>
    </row>
    <row r="23" spans="1:12" ht="15" customHeight="1" x14ac:dyDescent="0.2">
      <c r="A23" s="30" t="s">
        <v>33</v>
      </c>
      <c r="B23" s="30" t="s">
        <v>34</v>
      </c>
      <c r="C23" s="30"/>
      <c r="D23" s="20">
        <v>674</v>
      </c>
      <c r="E23" s="20">
        <v>42</v>
      </c>
      <c r="F23" s="20">
        <v>0</v>
      </c>
      <c r="G23" s="20">
        <v>2</v>
      </c>
      <c r="H23" s="20">
        <f t="shared" si="0"/>
        <v>2</v>
      </c>
      <c r="I23" s="23">
        <f t="shared" si="3"/>
        <v>6.2314540059347182E-2</v>
      </c>
      <c r="J23" s="23">
        <f t="shared" si="3"/>
        <v>0</v>
      </c>
      <c r="K23" s="23">
        <f t="shared" si="3"/>
        <v>2.967359050445104E-3</v>
      </c>
      <c r="L23" s="22">
        <f t="shared" si="2"/>
        <v>6.5281899109792291E-2</v>
      </c>
    </row>
    <row r="24" spans="1:12" ht="15" customHeight="1" x14ac:dyDescent="0.2">
      <c r="A24" s="30" t="s">
        <v>35</v>
      </c>
      <c r="B24" s="30" t="s">
        <v>36</v>
      </c>
      <c r="C24" s="30"/>
      <c r="D24" s="20">
        <v>13586</v>
      </c>
      <c r="E24" s="20">
        <v>7122</v>
      </c>
      <c r="F24" s="20">
        <v>453</v>
      </c>
      <c r="G24" s="20">
        <v>1838</v>
      </c>
      <c r="H24" s="20">
        <f t="shared" si="0"/>
        <v>1838</v>
      </c>
      <c r="I24" s="23">
        <f t="shared" si="3"/>
        <v>0.52421610481377889</v>
      </c>
      <c r="J24" s="23">
        <f t="shared" si="3"/>
        <v>3.3343147357573974E-2</v>
      </c>
      <c r="K24" s="23">
        <f t="shared" si="3"/>
        <v>0.13528632415722067</v>
      </c>
      <c r="L24" s="22">
        <f t="shared" si="2"/>
        <v>0.69284557632857346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68908</v>
      </c>
      <c r="E25" s="24">
        <f>SUM(E18:E24)</f>
        <v>27084</v>
      </c>
      <c r="F25" s="24">
        <f>SUM(F18:F24)</f>
        <v>1071</v>
      </c>
      <c r="G25" s="24">
        <f>SUM(G18:G24)</f>
        <v>13959</v>
      </c>
      <c r="H25" s="24">
        <f t="shared" ref="H25" si="4">SUM(E25:G25)</f>
        <v>42114</v>
      </c>
      <c r="I25" s="25">
        <f>IF($D25&gt;0,E25/$D25,0)</f>
        <v>0.39304580019736463</v>
      </c>
      <c r="J25" s="25">
        <f t="shared" si="3"/>
        <v>1.5542462413652987E-2</v>
      </c>
      <c r="K25" s="25">
        <f t="shared" si="3"/>
        <v>0.20257444708887212</v>
      </c>
      <c r="L25" s="25">
        <f>IF(G25&gt;0,H25/$D25,0)</f>
        <v>0.61116270969988973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>
        <v>10606</v>
      </c>
      <c r="E27" s="9">
        <v>1384</v>
      </c>
      <c r="F27" s="9">
        <v>2979</v>
      </c>
      <c r="G27" s="9">
        <v>306</v>
      </c>
      <c r="H27" s="9">
        <f>SUM(E27:G27)</f>
        <v>4669</v>
      </c>
      <c r="I27" s="27">
        <f>IF($D27&gt;0,E27/$D27,0)</f>
        <v>0.13049217424099566</v>
      </c>
      <c r="J27" s="27">
        <f t="shared" ref="J27:L27" si="5">IF($D27&gt;0,F27/$D27,0)</f>
        <v>0.28087874787855932</v>
      </c>
      <c r="K27" s="27">
        <f t="shared" si="5"/>
        <v>2.8851593437676785E-2</v>
      </c>
      <c r="L27" s="27">
        <f t="shared" si="5"/>
        <v>0.44022251555723174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135457</v>
      </c>
      <c r="E29" s="11">
        <f>E16+E25+E27</f>
        <v>28468</v>
      </c>
      <c r="F29" s="11">
        <f>F16+F25+F27</f>
        <v>4050</v>
      </c>
      <c r="G29" s="11">
        <f>G16+G25+G27</f>
        <v>54199</v>
      </c>
      <c r="H29" s="11">
        <f>SUM(E29:G29)</f>
        <v>86717</v>
      </c>
      <c r="I29" s="28">
        <f>IF($D29&gt;0,E29/$D29,0)</f>
        <v>0.21016263463682203</v>
      </c>
      <c r="J29" s="28">
        <f t="shared" ref="J29:L29" si="6">IF($D29&gt;0,F29/$D29,0)</f>
        <v>2.9898787068959154E-2</v>
      </c>
      <c r="K29" s="28">
        <f t="shared" si="6"/>
        <v>0.40011959514827583</v>
      </c>
      <c r="L29" s="28">
        <f t="shared" si="6"/>
        <v>0.64018101685405704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1:L1"/>
    <mergeCell ref="A2:L2"/>
    <mergeCell ref="A3:L3"/>
    <mergeCell ref="A4:L4"/>
    <mergeCell ref="B6:C6"/>
    <mergeCell ref="B7:C7"/>
    <mergeCell ref="A28:L28"/>
    <mergeCell ref="A29:C29"/>
    <mergeCell ref="A17:L17"/>
    <mergeCell ref="A26:L26"/>
  </mergeCells>
  <phoneticPr fontId="1" type="noConversion"/>
  <pageMargins left="0.25" right="0.2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abSelected="1" topLeftCell="A5" workbookViewId="0">
      <selection activeCell="F16" sqref="F16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April "&amp;yr</f>
        <v>Document Source Statistics April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0" t="s">
        <v>5</v>
      </c>
      <c r="B7" s="48" t="s">
        <v>6</v>
      </c>
      <c r="C7" s="48"/>
      <c r="D7" s="20">
        <v>81</v>
      </c>
      <c r="E7" s="20">
        <v>0</v>
      </c>
      <c r="F7" s="20">
        <v>0</v>
      </c>
      <c r="G7" s="20">
        <v>54</v>
      </c>
      <c r="H7" s="20">
        <f t="shared" ref="H7:H24" si="0">SUM(G7)</f>
        <v>54</v>
      </c>
      <c r="I7" s="23">
        <f>IF($D7&gt;0,E7/$D7,0)</f>
        <v>0</v>
      </c>
      <c r="J7" s="23">
        <f>IF($D7&gt;0,F7/$D7,0)</f>
        <v>0</v>
      </c>
      <c r="K7" s="23">
        <f>IF($D7&gt;0,G7/$D7,0)</f>
        <v>0.66666666666666663</v>
      </c>
      <c r="L7" s="22">
        <f>SUM(I7:K7)</f>
        <v>0.66666666666666663</v>
      </c>
    </row>
    <row r="8" spans="1:12" ht="15" customHeight="1" x14ac:dyDescent="0.2">
      <c r="A8" s="30" t="s">
        <v>7</v>
      </c>
      <c r="B8" s="30" t="s">
        <v>8</v>
      </c>
      <c r="C8" s="30"/>
      <c r="D8" s="20">
        <v>17030</v>
      </c>
      <c r="E8" s="20">
        <v>0</v>
      </c>
      <c r="F8" s="20">
        <v>0</v>
      </c>
      <c r="G8" s="20">
        <v>14154</v>
      </c>
      <c r="H8" s="20">
        <f t="shared" si="0"/>
        <v>14154</v>
      </c>
      <c r="I8" s="23">
        <f t="shared" ref="I8:K15" si="1">IF($D8&gt;0,E8/$D8,0)</f>
        <v>0</v>
      </c>
      <c r="J8" s="23">
        <f t="shared" si="1"/>
        <v>0</v>
      </c>
      <c r="K8" s="23">
        <f t="shared" si="1"/>
        <v>0.8311215502055197</v>
      </c>
      <c r="L8" s="22">
        <f t="shared" ref="L8:L24" si="2">SUM(I8:K8)</f>
        <v>0.8311215502055197</v>
      </c>
    </row>
    <row r="9" spans="1:12" ht="15" customHeight="1" x14ac:dyDescent="0.2">
      <c r="A9" s="30" t="s">
        <v>9</v>
      </c>
      <c r="B9" s="30" t="s">
        <v>10</v>
      </c>
      <c r="C9" s="30"/>
      <c r="D9" s="20">
        <v>4976</v>
      </c>
      <c r="E9" s="20">
        <v>0</v>
      </c>
      <c r="F9" s="20">
        <v>0</v>
      </c>
      <c r="G9" s="20">
        <v>3871</v>
      </c>
      <c r="H9" s="20">
        <f t="shared" si="0"/>
        <v>3871</v>
      </c>
      <c r="I9" s="23">
        <f t="shared" si="1"/>
        <v>0</v>
      </c>
      <c r="J9" s="23">
        <f t="shared" si="1"/>
        <v>0</v>
      </c>
      <c r="K9" s="23">
        <f t="shared" si="1"/>
        <v>0.77793408360128613</v>
      </c>
      <c r="L9" s="22">
        <f t="shared" si="2"/>
        <v>0.77793408360128613</v>
      </c>
    </row>
    <row r="10" spans="1:12" ht="15" customHeight="1" x14ac:dyDescent="0.2">
      <c r="A10" s="30" t="s">
        <v>11</v>
      </c>
      <c r="B10" s="30" t="s">
        <v>12</v>
      </c>
      <c r="C10" s="30"/>
      <c r="D10" s="20">
        <v>16652</v>
      </c>
      <c r="E10" s="20">
        <v>0</v>
      </c>
      <c r="F10" s="20">
        <v>0</v>
      </c>
      <c r="G10" s="20">
        <v>8466</v>
      </c>
      <c r="H10" s="20">
        <f t="shared" si="0"/>
        <v>8466</v>
      </c>
      <c r="I10" s="23">
        <f t="shared" si="1"/>
        <v>0</v>
      </c>
      <c r="J10" s="23">
        <f t="shared" si="1"/>
        <v>0</v>
      </c>
      <c r="K10" s="23">
        <f t="shared" si="1"/>
        <v>0.50840739851068939</v>
      </c>
      <c r="L10" s="22">
        <f t="shared" si="2"/>
        <v>0.50840739851068939</v>
      </c>
    </row>
    <row r="11" spans="1:12" ht="15" customHeight="1" x14ac:dyDescent="0.2">
      <c r="A11" s="30" t="s">
        <v>13</v>
      </c>
      <c r="B11" s="30" t="s">
        <v>14</v>
      </c>
      <c r="C11" s="30"/>
      <c r="D11" s="20">
        <v>4494</v>
      </c>
      <c r="E11" s="20">
        <v>0</v>
      </c>
      <c r="F11" s="20">
        <v>0</v>
      </c>
      <c r="G11" s="20">
        <v>3763</v>
      </c>
      <c r="H11" s="20">
        <f t="shared" si="0"/>
        <v>3763</v>
      </c>
      <c r="I11" s="23">
        <f t="shared" si="1"/>
        <v>0</v>
      </c>
      <c r="J11" s="23">
        <f t="shared" si="1"/>
        <v>0</v>
      </c>
      <c r="K11" s="23">
        <f t="shared" si="1"/>
        <v>0.83733867378727189</v>
      </c>
      <c r="L11" s="22">
        <f t="shared" si="2"/>
        <v>0.83733867378727189</v>
      </c>
    </row>
    <row r="12" spans="1:12" ht="15" customHeight="1" x14ac:dyDescent="0.2">
      <c r="A12" s="30" t="s">
        <v>15</v>
      </c>
      <c r="B12" s="30" t="s">
        <v>16</v>
      </c>
      <c r="C12" s="30"/>
      <c r="D12" s="20">
        <v>1840</v>
      </c>
      <c r="E12" s="20">
        <v>0</v>
      </c>
      <c r="F12" s="20">
        <v>0</v>
      </c>
      <c r="G12" s="20">
        <v>1780</v>
      </c>
      <c r="H12" s="20">
        <f t="shared" si="0"/>
        <v>1780</v>
      </c>
      <c r="I12" s="23">
        <f t="shared" si="1"/>
        <v>0</v>
      </c>
      <c r="J12" s="23">
        <f t="shared" si="1"/>
        <v>0</v>
      </c>
      <c r="K12" s="23">
        <f t="shared" si="1"/>
        <v>0.96739130434782605</v>
      </c>
      <c r="L12" s="22">
        <f t="shared" si="2"/>
        <v>0.96739130434782605</v>
      </c>
    </row>
    <row r="13" spans="1:12" ht="15" customHeight="1" x14ac:dyDescent="0.2">
      <c r="A13" s="30" t="s">
        <v>17</v>
      </c>
      <c r="B13" s="30" t="s">
        <v>18</v>
      </c>
      <c r="C13" s="30"/>
      <c r="D13" s="20">
        <v>726</v>
      </c>
      <c r="E13" s="20">
        <v>0</v>
      </c>
      <c r="F13" s="20">
        <v>0</v>
      </c>
      <c r="G13" s="20">
        <v>505</v>
      </c>
      <c r="H13" s="20">
        <f t="shared" si="0"/>
        <v>505</v>
      </c>
      <c r="I13" s="23">
        <f t="shared" si="1"/>
        <v>0</v>
      </c>
      <c r="J13" s="23">
        <f t="shared" si="1"/>
        <v>0</v>
      </c>
      <c r="K13" s="23">
        <f t="shared" si="1"/>
        <v>0.69559228650137739</v>
      </c>
      <c r="L13" s="22">
        <f t="shared" si="2"/>
        <v>0.69559228650137739</v>
      </c>
    </row>
    <row r="14" spans="1:12" ht="15" customHeight="1" x14ac:dyDescent="0.2">
      <c r="A14" s="30" t="s">
        <v>19</v>
      </c>
      <c r="B14" s="30" t="s">
        <v>20</v>
      </c>
      <c r="C14" s="30"/>
      <c r="D14" s="20">
        <v>5514</v>
      </c>
      <c r="E14" s="20">
        <v>0</v>
      </c>
      <c r="F14" s="20">
        <v>0</v>
      </c>
      <c r="G14" s="20">
        <v>3875</v>
      </c>
      <c r="H14" s="20">
        <f t="shared" si="0"/>
        <v>3875</v>
      </c>
      <c r="I14" s="23">
        <f t="shared" si="1"/>
        <v>0</v>
      </c>
      <c r="J14" s="23">
        <f t="shared" si="1"/>
        <v>0</v>
      </c>
      <c r="K14" s="23">
        <f t="shared" si="1"/>
        <v>0.70275661951396451</v>
      </c>
      <c r="L14" s="22">
        <f t="shared" si="2"/>
        <v>0.70275661951396451</v>
      </c>
    </row>
    <row r="15" spans="1:12" ht="15" customHeight="1" x14ac:dyDescent="0.2">
      <c r="A15" s="30" t="s">
        <v>23</v>
      </c>
      <c r="B15" s="30" t="s">
        <v>24</v>
      </c>
      <c r="C15" s="30"/>
      <c r="D15" s="20">
        <v>2381</v>
      </c>
      <c r="E15" s="20">
        <v>0</v>
      </c>
      <c r="F15" s="20">
        <v>0</v>
      </c>
      <c r="G15" s="20">
        <v>1862</v>
      </c>
      <c r="H15" s="20">
        <f t="shared" si="0"/>
        <v>1862</v>
      </c>
      <c r="I15" s="23">
        <f t="shared" si="1"/>
        <v>0</v>
      </c>
      <c r="J15" s="23">
        <f t="shared" si="1"/>
        <v>0</v>
      </c>
      <c r="K15" s="23">
        <f t="shared" si="1"/>
        <v>0.7820243595128098</v>
      </c>
      <c r="L15" s="22">
        <f t="shared" si="2"/>
        <v>0.7820243595128098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53694</v>
      </c>
      <c r="E16" s="13">
        <f>SUM(E7:E15)</f>
        <v>0</v>
      </c>
      <c r="F16" s="13">
        <f>SUM(F7:F15)</f>
        <v>0</v>
      </c>
      <c r="G16" s="13">
        <f>SUM(G7:G15)</f>
        <v>38330</v>
      </c>
      <c r="H16" s="13">
        <f t="shared" si="0"/>
        <v>38330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0.71386002160390361</v>
      </c>
      <c r="L16" s="15">
        <f t="shared" si="2"/>
        <v>0.71386002160390361</v>
      </c>
    </row>
    <row r="17" spans="1:12" s="10" customFormat="1" ht="15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0" t="s">
        <v>21</v>
      </c>
      <c r="B18" s="30" t="s">
        <v>22</v>
      </c>
      <c r="C18" s="30"/>
      <c r="D18" s="20">
        <v>5026</v>
      </c>
      <c r="E18" s="20">
        <v>3241</v>
      </c>
      <c r="F18" s="20">
        <v>4</v>
      </c>
      <c r="G18" s="20">
        <v>937</v>
      </c>
      <c r="H18" s="20">
        <f t="shared" si="0"/>
        <v>937</v>
      </c>
      <c r="I18" s="23">
        <f t="shared" ref="I18:K25" si="3">IF($D18&gt;0,E18/$D18,0)</f>
        <v>0.64484679665738165</v>
      </c>
      <c r="J18" s="23">
        <f t="shared" si="3"/>
        <v>7.9586152009550337E-4</v>
      </c>
      <c r="K18" s="23">
        <f t="shared" si="3"/>
        <v>0.18643056108237166</v>
      </c>
      <c r="L18" s="22">
        <f t="shared" si="2"/>
        <v>0.83207321925984878</v>
      </c>
    </row>
    <row r="19" spans="1:12" ht="15" customHeight="1" x14ac:dyDescent="0.2">
      <c r="A19" s="30" t="s">
        <v>25</v>
      </c>
      <c r="B19" s="30" t="s">
        <v>26</v>
      </c>
      <c r="C19" s="30"/>
      <c r="D19" s="20">
        <v>31222</v>
      </c>
      <c r="E19" s="20">
        <v>8920</v>
      </c>
      <c r="F19" s="20">
        <v>457</v>
      </c>
      <c r="G19" s="20">
        <v>7873</v>
      </c>
      <c r="H19" s="20">
        <f t="shared" si="0"/>
        <v>7873</v>
      </c>
      <c r="I19" s="23">
        <f t="shared" si="3"/>
        <v>0.28569598360130677</v>
      </c>
      <c r="J19" s="23">
        <f t="shared" si="3"/>
        <v>1.463711485491E-2</v>
      </c>
      <c r="K19" s="23">
        <f t="shared" si="3"/>
        <v>0.25216193709563767</v>
      </c>
      <c r="L19" s="22">
        <f t="shared" si="2"/>
        <v>0.55249503555185442</v>
      </c>
    </row>
    <row r="20" spans="1:12" ht="15" customHeight="1" x14ac:dyDescent="0.2">
      <c r="A20" s="30" t="s">
        <v>27</v>
      </c>
      <c r="B20" s="30" t="s">
        <v>28</v>
      </c>
      <c r="C20" s="30"/>
      <c r="D20" s="20">
        <v>15240</v>
      </c>
      <c r="E20" s="20">
        <v>6099</v>
      </c>
      <c r="F20" s="20">
        <v>211</v>
      </c>
      <c r="G20" s="20">
        <v>2473</v>
      </c>
      <c r="H20" s="20">
        <f t="shared" si="0"/>
        <v>2473</v>
      </c>
      <c r="I20" s="23">
        <f t="shared" si="3"/>
        <v>0.40019685039370079</v>
      </c>
      <c r="J20" s="23">
        <f t="shared" si="3"/>
        <v>1.384514435695538E-2</v>
      </c>
      <c r="K20" s="23">
        <f t="shared" si="3"/>
        <v>0.16227034120734909</v>
      </c>
      <c r="L20" s="22">
        <f t="shared" si="2"/>
        <v>0.57631233595800524</v>
      </c>
    </row>
    <row r="21" spans="1:12" ht="15" customHeight="1" x14ac:dyDescent="0.2">
      <c r="A21" s="30" t="s">
        <v>29</v>
      </c>
      <c r="B21" s="30" t="s">
        <v>30</v>
      </c>
      <c r="C21" s="30"/>
      <c r="D21" s="20">
        <v>108</v>
      </c>
      <c r="E21" s="20">
        <v>21</v>
      </c>
      <c r="F21" s="20">
        <v>2</v>
      </c>
      <c r="G21" s="20">
        <v>6</v>
      </c>
      <c r="H21" s="20">
        <f t="shared" si="0"/>
        <v>6</v>
      </c>
      <c r="I21" s="23">
        <f t="shared" si="3"/>
        <v>0.19444444444444445</v>
      </c>
      <c r="J21" s="23">
        <f t="shared" si="3"/>
        <v>1.8518518518518517E-2</v>
      </c>
      <c r="K21" s="23">
        <f t="shared" si="3"/>
        <v>5.5555555555555552E-2</v>
      </c>
      <c r="L21" s="22">
        <f t="shared" si="2"/>
        <v>0.26851851851851849</v>
      </c>
    </row>
    <row r="22" spans="1:12" ht="15" customHeight="1" x14ac:dyDescent="0.2">
      <c r="A22" s="30" t="s">
        <v>31</v>
      </c>
      <c r="B22" s="30" t="s">
        <v>32</v>
      </c>
      <c r="C22" s="30"/>
      <c r="D22" s="20">
        <v>136</v>
      </c>
      <c r="E22" s="20">
        <v>24</v>
      </c>
      <c r="F22" s="20">
        <v>11</v>
      </c>
      <c r="G22" s="20">
        <v>28</v>
      </c>
      <c r="H22" s="20">
        <f t="shared" si="0"/>
        <v>28</v>
      </c>
      <c r="I22" s="23">
        <f t="shared" si="3"/>
        <v>0.17647058823529413</v>
      </c>
      <c r="J22" s="23">
        <f t="shared" si="3"/>
        <v>8.0882352941176475E-2</v>
      </c>
      <c r="K22" s="23">
        <f t="shared" si="3"/>
        <v>0.20588235294117646</v>
      </c>
      <c r="L22" s="22">
        <f t="shared" si="2"/>
        <v>0.46323529411764708</v>
      </c>
    </row>
    <row r="23" spans="1:12" ht="15" customHeight="1" x14ac:dyDescent="0.2">
      <c r="A23" s="30" t="s">
        <v>33</v>
      </c>
      <c r="B23" s="30" t="s">
        <v>34</v>
      </c>
      <c r="C23" s="30"/>
      <c r="D23" s="20">
        <v>563</v>
      </c>
      <c r="E23" s="20">
        <v>39</v>
      </c>
      <c r="F23" s="20">
        <v>0</v>
      </c>
      <c r="G23" s="20">
        <v>0</v>
      </c>
      <c r="H23" s="20">
        <f t="shared" si="0"/>
        <v>0</v>
      </c>
      <c r="I23" s="23">
        <f t="shared" si="3"/>
        <v>6.9271758436944941E-2</v>
      </c>
      <c r="J23" s="23">
        <f t="shared" si="3"/>
        <v>0</v>
      </c>
      <c r="K23" s="23">
        <f t="shared" si="3"/>
        <v>0</v>
      </c>
      <c r="L23" s="22">
        <f t="shared" si="2"/>
        <v>6.9271758436944941E-2</v>
      </c>
    </row>
    <row r="24" spans="1:12" ht="15" customHeight="1" x14ac:dyDescent="0.2">
      <c r="A24" s="30" t="s">
        <v>35</v>
      </c>
      <c r="B24" s="30" t="s">
        <v>36</v>
      </c>
      <c r="C24" s="30"/>
      <c r="D24" s="20">
        <v>13667</v>
      </c>
      <c r="E24" s="20">
        <v>7058</v>
      </c>
      <c r="F24" s="20">
        <v>533</v>
      </c>
      <c r="G24" s="20">
        <v>1797</v>
      </c>
      <c r="H24" s="20">
        <f t="shared" si="0"/>
        <v>1797</v>
      </c>
      <c r="I24" s="23">
        <f t="shared" si="3"/>
        <v>0.51642642862369215</v>
      </c>
      <c r="J24" s="23">
        <f t="shared" si="3"/>
        <v>3.8999048803687715E-2</v>
      </c>
      <c r="K24" s="23">
        <f t="shared" si="3"/>
        <v>0.13148459793663569</v>
      </c>
      <c r="L24" s="22">
        <f t="shared" si="2"/>
        <v>0.6869100753640156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65962</v>
      </c>
      <c r="E25" s="24">
        <f>SUM(E18:E24)</f>
        <v>25402</v>
      </c>
      <c r="F25" s="24">
        <f>SUM(F18:F24)</f>
        <v>1218</v>
      </c>
      <c r="G25" s="24">
        <f>SUM(G18:G24)</f>
        <v>13114</v>
      </c>
      <c r="H25" s="24">
        <f t="shared" ref="H25" si="4">SUM(E25:G25)</f>
        <v>39734</v>
      </c>
      <c r="I25" s="25">
        <f>IF($D25&gt;0,E25/$D25,0)</f>
        <v>0.38510051241623966</v>
      </c>
      <c r="J25" s="25">
        <f t="shared" si="3"/>
        <v>1.8465176920044873E-2</v>
      </c>
      <c r="K25" s="25">
        <f t="shared" si="3"/>
        <v>0.19881143688790515</v>
      </c>
      <c r="L25" s="25">
        <f>IF(G25&gt;0,H25/$D25,0)</f>
        <v>0.60237712622418971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>
        <v>10928</v>
      </c>
      <c r="E27" s="9">
        <v>1233</v>
      </c>
      <c r="F27" s="9">
        <v>2966</v>
      </c>
      <c r="G27" s="9">
        <v>284</v>
      </c>
      <c r="H27" s="9">
        <f>SUM(E27:G27)</f>
        <v>4483</v>
      </c>
      <c r="I27" s="27">
        <f>IF($D27&gt;0,E27/$D27,0)</f>
        <v>0.1128294289897511</v>
      </c>
      <c r="J27" s="27">
        <f t="shared" ref="J27:L27" si="5">IF($D27&gt;0,F27/$D27,0)</f>
        <v>0.27141288433382138</v>
      </c>
      <c r="K27" s="27">
        <f t="shared" si="5"/>
        <v>2.5988286969253295E-2</v>
      </c>
      <c r="L27" s="27">
        <f t="shared" si="5"/>
        <v>0.41023060029282576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130584</v>
      </c>
      <c r="E29" s="11">
        <f>E16+E25+E27</f>
        <v>26635</v>
      </c>
      <c r="F29" s="11">
        <f>F16+F25+F27</f>
        <v>4184</v>
      </c>
      <c r="G29" s="11">
        <f>G16+G25+G27</f>
        <v>51728</v>
      </c>
      <c r="H29" s="11">
        <f>SUM(E29:G29)</f>
        <v>82547</v>
      </c>
      <c r="I29" s="28">
        <f>IF($D29&gt;0,E29/$D29,0)</f>
        <v>0.20396832690069228</v>
      </c>
      <c r="J29" s="28">
        <f t="shared" ref="J29:L29" si="6">IF($D29&gt;0,F29/$D29,0)</f>
        <v>3.2040678796789804E-2</v>
      </c>
      <c r="K29" s="28">
        <f t="shared" si="6"/>
        <v>0.39612816271518714</v>
      </c>
      <c r="L29" s="28">
        <f t="shared" si="6"/>
        <v>0.6321371684126692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1:L1"/>
    <mergeCell ref="A2:L2"/>
    <mergeCell ref="A3:L3"/>
    <mergeCell ref="A4:L4"/>
    <mergeCell ref="A29:C29"/>
    <mergeCell ref="A26:L26"/>
    <mergeCell ref="A17:L17"/>
    <mergeCell ref="B6:C6"/>
    <mergeCell ref="B7:C7"/>
    <mergeCell ref="A28:L28"/>
  </mergeCells>
  <phoneticPr fontId="1" type="noConversion"/>
  <pageMargins left="0.25" right="0.25" top="1" bottom="0.5" header="0.5" footer="0.5"/>
  <pageSetup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sqref="A1:L1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May "&amp;yr</f>
        <v>Document Source Statistics May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0" t="s">
        <v>5</v>
      </c>
      <c r="B7" s="48" t="s">
        <v>6</v>
      </c>
      <c r="C7" s="48"/>
      <c r="D7" s="20"/>
      <c r="E7" s="20"/>
      <c r="F7" s="20"/>
      <c r="G7" s="20"/>
      <c r="H7" s="20">
        <f t="shared" ref="H7:H24" si="0">SUM(G7)</f>
        <v>0</v>
      </c>
      <c r="I7" s="23">
        <f>IF($D7&gt;0,E7/$D7,0)</f>
        <v>0</v>
      </c>
      <c r="J7" s="23">
        <f>IF($D7&gt;0,F7/$D7,0)</f>
        <v>0</v>
      </c>
      <c r="K7" s="23">
        <f>IF($D7&gt;0,G7/$D7,0)</f>
        <v>0</v>
      </c>
      <c r="L7" s="22">
        <f>SUM(I7:K7)</f>
        <v>0</v>
      </c>
    </row>
    <row r="8" spans="1:12" ht="15" customHeight="1" x14ac:dyDescent="0.2">
      <c r="A8" s="30" t="s">
        <v>7</v>
      </c>
      <c r="B8" s="30" t="s">
        <v>8</v>
      </c>
      <c r="C8" s="30"/>
      <c r="D8" s="20"/>
      <c r="E8" s="20"/>
      <c r="F8" s="20"/>
      <c r="G8" s="20"/>
      <c r="H8" s="20">
        <f t="shared" si="0"/>
        <v>0</v>
      </c>
      <c r="I8" s="23">
        <f t="shared" ref="I8:K15" si="1">IF($D8&gt;0,E8/$D8,0)</f>
        <v>0</v>
      </c>
      <c r="J8" s="23">
        <f t="shared" si="1"/>
        <v>0</v>
      </c>
      <c r="K8" s="23">
        <f t="shared" si="1"/>
        <v>0</v>
      </c>
      <c r="L8" s="22">
        <f t="shared" ref="L8:L24" si="2">SUM(I8:K8)</f>
        <v>0</v>
      </c>
    </row>
    <row r="9" spans="1:12" ht="15" customHeight="1" x14ac:dyDescent="0.2">
      <c r="A9" s="30" t="s">
        <v>9</v>
      </c>
      <c r="B9" s="30" t="s">
        <v>10</v>
      </c>
      <c r="C9" s="30"/>
      <c r="D9" s="20"/>
      <c r="E9" s="20"/>
      <c r="F9" s="20"/>
      <c r="G9" s="20"/>
      <c r="H9" s="20">
        <f t="shared" si="0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2">
        <f t="shared" si="2"/>
        <v>0</v>
      </c>
    </row>
    <row r="10" spans="1:12" ht="15" customHeight="1" x14ac:dyDescent="0.2">
      <c r="A10" s="30" t="s">
        <v>11</v>
      </c>
      <c r="B10" s="30" t="s">
        <v>12</v>
      </c>
      <c r="C10" s="30"/>
      <c r="D10" s="20"/>
      <c r="E10" s="20"/>
      <c r="F10" s="20"/>
      <c r="G10" s="20"/>
      <c r="H10" s="20">
        <f t="shared" si="0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2">
        <f t="shared" si="2"/>
        <v>0</v>
      </c>
    </row>
    <row r="11" spans="1:12" ht="15" customHeight="1" x14ac:dyDescent="0.2">
      <c r="A11" s="30" t="s">
        <v>13</v>
      </c>
      <c r="B11" s="30" t="s">
        <v>14</v>
      </c>
      <c r="C11" s="30"/>
      <c r="D11" s="20"/>
      <c r="E11" s="20"/>
      <c r="F11" s="20"/>
      <c r="G11" s="20"/>
      <c r="H11" s="20">
        <f t="shared" si="0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2">
        <f t="shared" si="2"/>
        <v>0</v>
      </c>
    </row>
    <row r="12" spans="1:12" ht="15" customHeight="1" x14ac:dyDescent="0.2">
      <c r="A12" s="30" t="s">
        <v>15</v>
      </c>
      <c r="B12" s="30" t="s">
        <v>16</v>
      </c>
      <c r="C12" s="30"/>
      <c r="D12" s="20"/>
      <c r="E12" s="20"/>
      <c r="F12" s="20"/>
      <c r="G12" s="20"/>
      <c r="H12" s="20">
        <f t="shared" si="0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2">
        <f t="shared" si="2"/>
        <v>0</v>
      </c>
    </row>
    <row r="13" spans="1:12" ht="15" customHeight="1" x14ac:dyDescent="0.2">
      <c r="A13" s="30" t="s">
        <v>17</v>
      </c>
      <c r="B13" s="30" t="s">
        <v>18</v>
      </c>
      <c r="C13" s="30"/>
      <c r="D13" s="20"/>
      <c r="E13" s="20"/>
      <c r="F13" s="20"/>
      <c r="G13" s="20"/>
      <c r="H13" s="20">
        <f t="shared" si="0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2">
        <f t="shared" si="2"/>
        <v>0</v>
      </c>
    </row>
    <row r="14" spans="1:12" ht="15" customHeight="1" x14ac:dyDescent="0.2">
      <c r="A14" s="30" t="s">
        <v>19</v>
      </c>
      <c r="B14" s="30" t="s">
        <v>20</v>
      </c>
      <c r="C14" s="30"/>
      <c r="D14" s="20"/>
      <c r="E14" s="20"/>
      <c r="F14" s="20"/>
      <c r="G14" s="20"/>
      <c r="H14" s="20">
        <f t="shared" si="0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2">
        <f t="shared" si="2"/>
        <v>0</v>
      </c>
    </row>
    <row r="15" spans="1:12" ht="15" customHeight="1" x14ac:dyDescent="0.2">
      <c r="A15" s="30" t="s">
        <v>23</v>
      </c>
      <c r="B15" s="30" t="s">
        <v>24</v>
      </c>
      <c r="C15" s="30"/>
      <c r="D15" s="20"/>
      <c r="E15" s="20"/>
      <c r="F15" s="20"/>
      <c r="G15" s="20"/>
      <c r="H15" s="20">
        <f t="shared" si="0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2">
        <f t="shared" si="2"/>
        <v>0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 x14ac:dyDescent="0.2">
      <c r="A17" s="45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0" t="s">
        <v>21</v>
      </c>
      <c r="B18" s="30" t="s">
        <v>22</v>
      </c>
      <c r="C18" s="30"/>
      <c r="D18" s="20"/>
      <c r="E18" s="20"/>
      <c r="F18" s="20"/>
      <c r="G18" s="20"/>
      <c r="H18" s="20">
        <f t="shared" si="0"/>
        <v>0</v>
      </c>
      <c r="I18" s="23">
        <f t="shared" ref="I18:K25" si="3">IF($D18&gt;0,E18/$D18,0)</f>
        <v>0</v>
      </c>
      <c r="J18" s="23">
        <f t="shared" si="3"/>
        <v>0</v>
      </c>
      <c r="K18" s="23">
        <f t="shared" si="3"/>
        <v>0</v>
      </c>
      <c r="L18" s="22">
        <f t="shared" si="2"/>
        <v>0</v>
      </c>
    </row>
    <row r="19" spans="1:12" ht="15" customHeight="1" x14ac:dyDescent="0.2">
      <c r="A19" s="30" t="s">
        <v>25</v>
      </c>
      <c r="B19" s="30" t="s">
        <v>26</v>
      </c>
      <c r="C19" s="30"/>
      <c r="D19" s="20"/>
      <c r="E19" s="20"/>
      <c r="F19" s="20"/>
      <c r="G19" s="20"/>
      <c r="H19" s="20">
        <f t="shared" si="0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2">
        <f t="shared" si="2"/>
        <v>0</v>
      </c>
    </row>
    <row r="20" spans="1:12" ht="15" customHeight="1" x14ac:dyDescent="0.2">
      <c r="A20" s="30" t="s">
        <v>27</v>
      </c>
      <c r="B20" s="30" t="s">
        <v>28</v>
      </c>
      <c r="C20" s="30"/>
      <c r="D20" s="20"/>
      <c r="E20" s="20"/>
      <c r="F20" s="20"/>
      <c r="G20" s="20"/>
      <c r="H20" s="20">
        <f t="shared" si="0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2">
        <f t="shared" si="2"/>
        <v>0</v>
      </c>
    </row>
    <row r="21" spans="1:12" ht="15" customHeight="1" x14ac:dyDescent="0.2">
      <c r="A21" s="30" t="s">
        <v>29</v>
      </c>
      <c r="B21" s="30" t="s">
        <v>30</v>
      </c>
      <c r="C21" s="30"/>
      <c r="D21" s="20"/>
      <c r="E21" s="20"/>
      <c r="F21" s="20"/>
      <c r="G21" s="20"/>
      <c r="H21" s="20">
        <f t="shared" si="0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2">
        <f t="shared" si="2"/>
        <v>0</v>
      </c>
    </row>
    <row r="22" spans="1:12" ht="15" customHeight="1" x14ac:dyDescent="0.2">
      <c r="A22" s="30" t="s">
        <v>31</v>
      </c>
      <c r="B22" s="30" t="s">
        <v>32</v>
      </c>
      <c r="C22" s="30"/>
      <c r="D22" s="20"/>
      <c r="E22" s="20"/>
      <c r="F22" s="20"/>
      <c r="G22" s="20"/>
      <c r="H22" s="20">
        <f t="shared" si="0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2">
        <f t="shared" si="2"/>
        <v>0</v>
      </c>
    </row>
    <row r="23" spans="1:12" ht="15" customHeight="1" x14ac:dyDescent="0.2">
      <c r="A23" s="30" t="s">
        <v>33</v>
      </c>
      <c r="B23" s="30" t="s">
        <v>34</v>
      </c>
      <c r="C23" s="30"/>
      <c r="D23" s="20"/>
      <c r="E23" s="20"/>
      <c r="F23" s="20"/>
      <c r="G23" s="20"/>
      <c r="H23" s="20">
        <f t="shared" si="0"/>
        <v>0</v>
      </c>
      <c r="I23" s="23">
        <f t="shared" si="3"/>
        <v>0</v>
      </c>
      <c r="J23" s="23">
        <f t="shared" si="3"/>
        <v>0</v>
      </c>
      <c r="K23" s="23">
        <f t="shared" si="3"/>
        <v>0</v>
      </c>
      <c r="L23" s="22">
        <f t="shared" si="2"/>
        <v>0</v>
      </c>
    </row>
    <row r="24" spans="1:12" ht="15" customHeight="1" x14ac:dyDescent="0.2">
      <c r="A24" s="30" t="s">
        <v>35</v>
      </c>
      <c r="B24" s="30" t="s">
        <v>36</v>
      </c>
      <c r="C24" s="30"/>
      <c r="D24" s="20"/>
      <c r="E24" s="20"/>
      <c r="F24" s="20"/>
      <c r="G24" s="20"/>
      <c r="H24" s="20">
        <f t="shared" si="0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2">
        <f t="shared" si="2"/>
        <v>0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0</v>
      </c>
      <c r="E25" s="24">
        <f>SUM(E18:E24)</f>
        <v>0</v>
      </c>
      <c r="F25" s="24">
        <f>SUM(F18:F24)</f>
        <v>0</v>
      </c>
      <c r="G25" s="24">
        <f>SUM(G18:G24)</f>
        <v>0</v>
      </c>
      <c r="H25" s="24">
        <f t="shared" ref="H25" si="4">SUM(E25:G25)</f>
        <v>0</v>
      </c>
      <c r="I25" s="25">
        <f>IF($D25&gt;0,E25/$D25,0)</f>
        <v>0</v>
      </c>
      <c r="J25" s="25">
        <f t="shared" si="3"/>
        <v>0</v>
      </c>
      <c r="K25" s="25">
        <f t="shared" si="3"/>
        <v>0</v>
      </c>
      <c r="L25" s="25">
        <f>IF(G25&gt;0,H25/$D25,0)</f>
        <v>0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/>
      <c r="E27" s="9"/>
      <c r="F27" s="9"/>
      <c r="G27" s="9"/>
      <c r="H27" s="9">
        <f>SUM(E27:G27)</f>
        <v>0</v>
      </c>
      <c r="I27" s="27">
        <f>IF($D27&gt;0,E27/$D27,0)</f>
        <v>0</v>
      </c>
      <c r="J27" s="27">
        <f t="shared" ref="J27:L27" si="5">IF($D27&gt;0,F27/$D27,0)</f>
        <v>0</v>
      </c>
      <c r="K27" s="27">
        <f t="shared" si="5"/>
        <v>0</v>
      </c>
      <c r="L27" s="27">
        <f t="shared" si="5"/>
        <v>0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8">
        <f>IF($D29&gt;0,E29/$D29,0)</f>
        <v>0</v>
      </c>
      <c r="J29" s="28">
        <f t="shared" ref="J29:L29" si="6">IF($D29&gt;0,F29/$D29,0)</f>
        <v>0</v>
      </c>
      <c r="K29" s="28">
        <f t="shared" si="6"/>
        <v>0</v>
      </c>
      <c r="L29" s="28">
        <f t="shared" si="6"/>
        <v>0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1:L1"/>
    <mergeCell ref="A2:L2"/>
    <mergeCell ref="A3:L3"/>
    <mergeCell ref="A4:L4"/>
    <mergeCell ref="A29:C29"/>
    <mergeCell ref="A26:L26"/>
    <mergeCell ref="A17:L17"/>
    <mergeCell ref="B6:C6"/>
    <mergeCell ref="B7:C7"/>
    <mergeCell ref="A28:L28"/>
  </mergeCells>
  <phoneticPr fontId="1" type="noConversion"/>
  <pageMargins left="0.5" right="0.25" top="1" bottom="1" header="0.5" footer="0.5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sqref="A1:L1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June "&amp;yr</f>
        <v>Document Source Statistics June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0" t="s">
        <v>5</v>
      </c>
      <c r="B7" s="48" t="s">
        <v>6</v>
      </c>
      <c r="C7" s="48"/>
      <c r="D7" s="20"/>
      <c r="E7" s="20"/>
      <c r="F7" s="20"/>
      <c r="G7" s="20"/>
      <c r="H7" s="20">
        <f t="shared" ref="H7:H24" si="0">SUM(G7)</f>
        <v>0</v>
      </c>
      <c r="I7" s="23">
        <f>IF($D7&gt;0,E7/$D7,0)</f>
        <v>0</v>
      </c>
      <c r="J7" s="23">
        <f>IF($D7&gt;0,F7/$D7,0)</f>
        <v>0</v>
      </c>
      <c r="K7" s="23">
        <f>IF($D7&gt;0,G7/$D7,0)</f>
        <v>0</v>
      </c>
      <c r="L7" s="22">
        <f>SUM(I7:K7)</f>
        <v>0</v>
      </c>
    </row>
    <row r="8" spans="1:12" ht="15" customHeight="1" x14ac:dyDescent="0.2">
      <c r="A8" s="30" t="s">
        <v>7</v>
      </c>
      <c r="B8" s="30" t="s">
        <v>8</v>
      </c>
      <c r="C8" s="30"/>
      <c r="D8" s="20"/>
      <c r="E8" s="20"/>
      <c r="F8" s="20"/>
      <c r="G8" s="20"/>
      <c r="H8" s="20">
        <f t="shared" si="0"/>
        <v>0</v>
      </c>
      <c r="I8" s="23">
        <f t="shared" ref="I8:K15" si="1">IF($D8&gt;0,E8/$D8,0)</f>
        <v>0</v>
      </c>
      <c r="J8" s="23">
        <f t="shared" si="1"/>
        <v>0</v>
      </c>
      <c r="K8" s="23">
        <f t="shared" si="1"/>
        <v>0</v>
      </c>
      <c r="L8" s="22">
        <f t="shared" ref="L8:L24" si="2">SUM(I8:K8)</f>
        <v>0</v>
      </c>
    </row>
    <row r="9" spans="1:12" ht="15" customHeight="1" x14ac:dyDescent="0.2">
      <c r="A9" s="30" t="s">
        <v>9</v>
      </c>
      <c r="B9" s="30" t="s">
        <v>10</v>
      </c>
      <c r="C9" s="30"/>
      <c r="D9" s="20"/>
      <c r="E9" s="20"/>
      <c r="F9" s="20"/>
      <c r="G9" s="20"/>
      <c r="H9" s="20">
        <f t="shared" si="0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2">
        <f t="shared" si="2"/>
        <v>0</v>
      </c>
    </row>
    <row r="10" spans="1:12" ht="15" customHeight="1" x14ac:dyDescent="0.2">
      <c r="A10" s="30" t="s">
        <v>11</v>
      </c>
      <c r="B10" s="30" t="s">
        <v>12</v>
      </c>
      <c r="C10" s="30"/>
      <c r="D10" s="20"/>
      <c r="E10" s="20"/>
      <c r="F10" s="20"/>
      <c r="G10" s="20"/>
      <c r="H10" s="20">
        <f t="shared" si="0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2">
        <f t="shared" si="2"/>
        <v>0</v>
      </c>
    </row>
    <row r="11" spans="1:12" ht="15" customHeight="1" x14ac:dyDescent="0.2">
      <c r="A11" s="30" t="s">
        <v>13</v>
      </c>
      <c r="B11" s="30" t="s">
        <v>14</v>
      </c>
      <c r="C11" s="30"/>
      <c r="D11" s="20"/>
      <c r="E11" s="20"/>
      <c r="F11" s="20"/>
      <c r="G11" s="20"/>
      <c r="H11" s="20">
        <f t="shared" si="0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2">
        <f t="shared" si="2"/>
        <v>0</v>
      </c>
    </row>
    <row r="12" spans="1:12" ht="15" customHeight="1" x14ac:dyDescent="0.2">
      <c r="A12" s="30" t="s">
        <v>15</v>
      </c>
      <c r="B12" s="30" t="s">
        <v>16</v>
      </c>
      <c r="C12" s="30"/>
      <c r="D12" s="20"/>
      <c r="E12" s="20"/>
      <c r="F12" s="20"/>
      <c r="G12" s="20"/>
      <c r="H12" s="20">
        <f t="shared" si="0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2">
        <f t="shared" si="2"/>
        <v>0</v>
      </c>
    </row>
    <row r="13" spans="1:12" ht="15" customHeight="1" x14ac:dyDescent="0.2">
      <c r="A13" s="30" t="s">
        <v>17</v>
      </c>
      <c r="B13" s="30" t="s">
        <v>18</v>
      </c>
      <c r="C13" s="30"/>
      <c r="D13" s="20"/>
      <c r="E13" s="20"/>
      <c r="F13" s="20"/>
      <c r="G13" s="20"/>
      <c r="H13" s="20">
        <f t="shared" si="0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2">
        <f t="shared" si="2"/>
        <v>0</v>
      </c>
    </row>
    <row r="14" spans="1:12" ht="15" customHeight="1" x14ac:dyDescent="0.2">
      <c r="A14" s="30" t="s">
        <v>19</v>
      </c>
      <c r="B14" s="30" t="s">
        <v>20</v>
      </c>
      <c r="C14" s="30"/>
      <c r="D14" s="20"/>
      <c r="E14" s="20"/>
      <c r="F14" s="20"/>
      <c r="G14" s="20"/>
      <c r="H14" s="20">
        <f t="shared" si="0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2">
        <f t="shared" si="2"/>
        <v>0</v>
      </c>
    </row>
    <row r="15" spans="1:12" ht="15" customHeight="1" x14ac:dyDescent="0.2">
      <c r="A15" s="30" t="s">
        <v>23</v>
      </c>
      <c r="B15" s="30" t="s">
        <v>24</v>
      </c>
      <c r="C15" s="30"/>
      <c r="D15" s="20"/>
      <c r="E15" s="20"/>
      <c r="F15" s="20"/>
      <c r="G15" s="20"/>
      <c r="H15" s="20">
        <f t="shared" si="0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2">
        <f t="shared" si="2"/>
        <v>0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 x14ac:dyDescent="0.2">
      <c r="A17" s="45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0" t="s">
        <v>21</v>
      </c>
      <c r="B18" s="30" t="s">
        <v>22</v>
      </c>
      <c r="C18" s="30"/>
      <c r="D18" s="20"/>
      <c r="E18" s="20"/>
      <c r="F18" s="20"/>
      <c r="G18" s="20"/>
      <c r="H18" s="20">
        <f t="shared" si="0"/>
        <v>0</v>
      </c>
      <c r="I18" s="23">
        <f t="shared" ref="I18:K25" si="3">IF($D18&gt;0,E18/$D18,0)</f>
        <v>0</v>
      </c>
      <c r="J18" s="23">
        <f t="shared" si="3"/>
        <v>0</v>
      </c>
      <c r="K18" s="23">
        <f t="shared" si="3"/>
        <v>0</v>
      </c>
      <c r="L18" s="22">
        <f t="shared" si="2"/>
        <v>0</v>
      </c>
    </row>
    <row r="19" spans="1:12" ht="15" customHeight="1" x14ac:dyDescent="0.2">
      <c r="A19" s="30" t="s">
        <v>25</v>
      </c>
      <c r="B19" s="30" t="s">
        <v>26</v>
      </c>
      <c r="C19" s="30"/>
      <c r="D19" s="20"/>
      <c r="E19" s="20"/>
      <c r="F19" s="20"/>
      <c r="G19" s="20"/>
      <c r="H19" s="20">
        <f t="shared" si="0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2">
        <f t="shared" si="2"/>
        <v>0</v>
      </c>
    </row>
    <row r="20" spans="1:12" ht="15" customHeight="1" x14ac:dyDescent="0.2">
      <c r="A20" s="30" t="s">
        <v>27</v>
      </c>
      <c r="B20" s="30" t="s">
        <v>28</v>
      </c>
      <c r="C20" s="30"/>
      <c r="D20" s="20"/>
      <c r="E20" s="20"/>
      <c r="F20" s="20"/>
      <c r="G20" s="20"/>
      <c r="H20" s="20">
        <f t="shared" si="0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2">
        <f t="shared" si="2"/>
        <v>0</v>
      </c>
    </row>
    <row r="21" spans="1:12" ht="15" customHeight="1" x14ac:dyDescent="0.2">
      <c r="A21" s="30" t="s">
        <v>29</v>
      </c>
      <c r="B21" s="30" t="s">
        <v>30</v>
      </c>
      <c r="C21" s="30"/>
      <c r="D21" s="20"/>
      <c r="E21" s="20"/>
      <c r="F21" s="20"/>
      <c r="G21" s="20"/>
      <c r="H21" s="20">
        <f t="shared" si="0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2">
        <f t="shared" si="2"/>
        <v>0</v>
      </c>
    </row>
    <row r="22" spans="1:12" ht="15" customHeight="1" x14ac:dyDescent="0.2">
      <c r="A22" s="30" t="s">
        <v>31</v>
      </c>
      <c r="B22" s="30" t="s">
        <v>32</v>
      </c>
      <c r="C22" s="30"/>
      <c r="D22" s="20"/>
      <c r="E22" s="20"/>
      <c r="F22" s="20"/>
      <c r="G22" s="20"/>
      <c r="H22" s="20">
        <f t="shared" si="0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2">
        <f t="shared" si="2"/>
        <v>0</v>
      </c>
    </row>
    <row r="23" spans="1:12" ht="15" customHeight="1" x14ac:dyDescent="0.2">
      <c r="A23" s="30" t="s">
        <v>33</v>
      </c>
      <c r="B23" s="30" t="s">
        <v>34</v>
      </c>
      <c r="C23" s="30"/>
      <c r="D23" s="20"/>
      <c r="E23" s="20"/>
      <c r="F23" s="20"/>
      <c r="G23" s="20"/>
      <c r="H23" s="20">
        <f t="shared" si="0"/>
        <v>0</v>
      </c>
      <c r="I23" s="23">
        <f t="shared" si="3"/>
        <v>0</v>
      </c>
      <c r="J23" s="23">
        <f t="shared" si="3"/>
        <v>0</v>
      </c>
      <c r="K23" s="23">
        <f t="shared" si="3"/>
        <v>0</v>
      </c>
      <c r="L23" s="22">
        <f t="shared" si="2"/>
        <v>0</v>
      </c>
    </row>
    <row r="24" spans="1:12" ht="15" customHeight="1" x14ac:dyDescent="0.2">
      <c r="A24" s="30" t="s">
        <v>35</v>
      </c>
      <c r="B24" s="30" t="s">
        <v>36</v>
      </c>
      <c r="C24" s="30"/>
      <c r="D24" s="20"/>
      <c r="E24" s="20"/>
      <c r="F24" s="20"/>
      <c r="G24" s="20"/>
      <c r="H24" s="20">
        <f t="shared" si="0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2">
        <f t="shared" si="2"/>
        <v>0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0</v>
      </c>
      <c r="E25" s="24">
        <f>SUM(E18:E24)</f>
        <v>0</v>
      </c>
      <c r="F25" s="24">
        <f>SUM(F18:F24)</f>
        <v>0</v>
      </c>
      <c r="G25" s="24">
        <f>SUM(G18:G24)</f>
        <v>0</v>
      </c>
      <c r="H25" s="24">
        <f t="shared" ref="H25" si="4">SUM(E25:G25)</f>
        <v>0</v>
      </c>
      <c r="I25" s="25">
        <f>IF($D25&gt;0,E25/$D25,0)</f>
        <v>0</v>
      </c>
      <c r="J25" s="25">
        <f t="shared" si="3"/>
        <v>0</v>
      </c>
      <c r="K25" s="25">
        <f t="shared" si="3"/>
        <v>0</v>
      </c>
      <c r="L25" s="25">
        <f>IF(G25&gt;0,H25/$D25,0)</f>
        <v>0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/>
      <c r="E27" s="9"/>
      <c r="F27" s="9"/>
      <c r="G27" s="9"/>
      <c r="H27" s="9">
        <f>SUM(E27:G27)</f>
        <v>0</v>
      </c>
      <c r="I27" s="27">
        <f>IF($D27&gt;0,E27/$D27,0)</f>
        <v>0</v>
      </c>
      <c r="J27" s="27">
        <f t="shared" ref="J27:L27" si="5">IF($D27&gt;0,F27/$D27,0)</f>
        <v>0</v>
      </c>
      <c r="K27" s="27">
        <f t="shared" si="5"/>
        <v>0</v>
      </c>
      <c r="L27" s="27">
        <f t="shared" si="5"/>
        <v>0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8">
        <f>IF($D29&gt;0,E29/$D29,0)</f>
        <v>0</v>
      </c>
      <c r="J29" s="28">
        <f t="shared" ref="J29:L29" si="6">IF($D29&gt;0,F29/$D29,0)</f>
        <v>0</v>
      </c>
      <c r="K29" s="28">
        <f t="shared" si="6"/>
        <v>0</v>
      </c>
      <c r="L29" s="28">
        <f t="shared" si="6"/>
        <v>0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0.5" header="0.5" footer="0.5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sqref="A1:L1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July "&amp;yr</f>
        <v>Document Source Statistics July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0" t="s">
        <v>5</v>
      </c>
      <c r="B7" s="48" t="s">
        <v>6</v>
      </c>
      <c r="C7" s="48"/>
      <c r="D7" s="20"/>
      <c r="E7" s="20"/>
      <c r="F7" s="20"/>
      <c r="G7" s="20"/>
      <c r="H7" s="20">
        <f t="shared" ref="H7:H24" si="0">SUM(G7)</f>
        <v>0</v>
      </c>
      <c r="I7" s="23">
        <f>IF($D7&gt;0,E7/$D7,0)</f>
        <v>0</v>
      </c>
      <c r="J7" s="23">
        <f>IF($D7&gt;0,F7/$D7,0)</f>
        <v>0</v>
      </c>
      <c r="K7" s="23">
        <f>IF($D7&gt;0,G7/$D7,0)</f>
        <v>0</v>
      </c>
      <c r="L7" s="22">
        <f>SUM(I7:K7)</f>
        <v>0</v>
      </c>
    </row>
    <row r="8" spans="1:12" ht="15" customHeight="1" x14ac:dyDescent="0.2">
      <c r="A8" s="30" t="s">
        <v>7</v>
      </c>
      <c r="B8" s="30" t="s">
        <v>8</v>
      </c>
      <c r="C8" s="30"/>
      <c r="D8" s="20"/>
      <c r="E8" s="20"/>
      <c r="F8" s="20"/>
      <c r="G8" s="20"/>
      <c r="H8" s="20">
        <f t="shared" si="0"/>
        <v>0</v>
      </c>
      <c r="I8" s="23">
        <f t="shared" ref="I8:K15" si="1">IF($D8&gt;0,E8/$D8,0)</f>
        <v>0</v>
      </c>
      <c r="J8" s="23">
        <f t="shared" si="1"/>
        <v>0</v>
      </c>
      <c r="K8" s="23">
        <f t="shared" si="1"/>
        <v>0</v>
      </c>
      <c r="L8" s="22">
        <f t="shared" ref="L8:L24" si="2">SUM(I8:K8)</f>
        <v>0</v>
      </c>
    </row>
    <row r="9" spans="1:12" ht="15" customHeight="1" x14ac:dyDescent="0.2">
      <c r="A9" s="30" t="s">
        <v>9</v>
      </c>
      <c r="B9" s="30" t="s">
        <v>10</v>
      </c>
      <c r="C9" s="30"/>
      <c r="D9" s="20"/>
      <c r="E9" s="20"/>
      <c r="F9" s="20"/>
      <c r="G9" s="20"/>
      <c r="H9" s="20">
        <f t="shared" si="0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2">
        <f t="shared" si="2"/>
        <v>0</v>
      </c>
    </row>
    <row r="10" spans="1:12" ht="15" customHeight="1" x14ac:dyDescent="0.2">
      <c r="A10" s="30" t="s">
        <v>11</v>
      </c>
      <c r="B10" s="30" t="s">
        <v>12</v>
      </c>
      <c r="C10" s="30"/>
      <c r="D10" s="20"/>
      <c r="E10" s="20"/>
      <c r="F10" s="20"/>
      <c r="G10" s="20"/>
      <c r="H10" s="20">
        <f t="shared" si="0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2">
        <f t="shared" si="2"/>
        <v>0</v>
      </c>
    </row>
    <row r="11" spans="1:12" ht="15" customHeight="1" x14ac:dyDescent="0.2">
      <c r="A11" s="30" t="s">
        <v>13</v>
      </c>
      <c r="B11" s="30" t="s">
        <v>14</v>
      </c>
      <c r="C11" s="30"/>
      <c r="D11" s="20"/>
      <c r="E11" s="20"/>
      <c r="F11" s="20"/>
      <c r="G11" s="20"/>
      <c r="H11" s="20">
        <f t="shared" si="0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2">
        <f t="shared" si="2"/>
        <v>0</v>
      </c>
    </row>
    <row r="12" spans="1:12" ht="15" customHeight="1" x14ac:dyDescent="0.2">
      <c r="A12" s="30" t="s">
        <v>15</v>
      </c>
      <c r="B12" s="30" t="s">
        <v>16</v>
      </c>
      <c r="C12" s="30"/>
      <c r="D12" s="20"/>
      <c r="E12" s="20"/>
      <c r="F12" s="20"/>
      <c r="G12" s="20"/>
      <c r="H12" s="20">
        <f t="shared" si="0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2">
        <f t="shared" si="2"/>
        <v>0</v>
      </c>
    </row>
    <row r="13" spans="1:12" ht="15" customHeight="1" x14ac:dyDescent="0.2">
      <c r="A13" s="30" t="s">
        <v>17</v>
      </c>
      <c r="B13" s="30" t="s">
        <v>18</v>
      </c>
      <c r="C13" s="30"/>
      <c r="D13" s="20"/>
      <c r="E13" s="20"/>
      <c r="F13" s="20"/>
      <c r="G13" s="20"/>
      <c r="H13" s="20">
        <f t="shared" si="0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2">
        <f t="shared" si="2"/>
        <v>0</v>
      </c>
    </row>
    <row r="14" spans="1:12" ht="15" customHeight="1" x14ac:dyDescent="0.2">
      <c r="A14" s="30" t="s">
        <v>19</v>
      </c>
      <c r="B14" s="30" t="s">
        <v>20</v>
      </c>
      <c r="C14" s="30"/>
      <c r="D14" s="20"/>
      <c r="E14" s="20"/>
      <c r="F14" s="20"/>
      <c r="G14" s="20"/>
      <c r="H14" s="20">
        <f t="shared" si="0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2">
        <f t="shared" si="2"/>
        <v>0</v>
      </c>
    </row>
    <row r="15" spans="1:12" ht="15" customHeight="1" x14ac:dyDescent="0.2">
      <c r="A15" s="30" t="s">
        <v>23</v>
      </c>
      <c r="B15" s="30" t="s">
        <v>24</v>
      </c>
      <c r="C15" s="30"/>
      <c r="D15" s="20"/>
      <c r="E15" s="20"/>
      <c r="F15" s="20"/>
      <c r="G15" s="20"/>
      <c r="H15" s="20">
        <f t="shared" si="0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2">
        <f t="shared" si="2"/>
        <v>0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 x14ac:dyDescent="0.2">
      <c r="A17" s="45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0" t="s">
        <v>21</v>
      </c>
      <c r="B18" s="30" t="s">
        <v>22</v>
      </c>
      <c r="C18" s="30"/>
      <c r="D18" s="20"/>
      <c r="E18" s="20"/>
      <c r="F18" s="20"/>
      <c r="G18" s="20"/>
      <c r="H18" s="20">
        <f t="shared" si="0"/>
        <v>0</v>
      </c>
      <c r="I18" s="23">
        <f t="shared" ref="I18:K25" si="3">IF($D18&gt;0,E18/$D18,0)</f>
        <v>0</v>
      </c>
      <c r="J18" s="23">
        <f t="shared" si="3"/>
        <v>0</v>
      </c>
      <c r="K18" s="23">
        <f t="shared" si="3"/>
        <v>0</v>
      </c>
      <c r="L18" s="22">
        <f t="shared" si="2"/>
        <v>0</v>
      </c>
    </row>
    <row r="19" spans="1:12" ht="15" customHeight="1" x14ac:dyDescent="0.2">
      <c r="A19" s="30" t="s">
        <v>25</v>
      </c>
      <c r="B19" s="30" t="s">
        <v>26</v>
      </c>
      <c r="C19" s="30"/>
      <c r="D19" s="20"/>
      <c r="E19" s="20"/>
      <c r="F19" s="20"/>
      <c r="G19" s="20"/>
      <c r="H19" s="20">
        <f t="shared" si="0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2">
        <f t="shared" si="2"/>
        <v>0</v>
      </c>
    </row>
    <row r="20" spans="1:12" ht="15" customHeight="1" x14ac:dyDescent="0.2">
      <c r="A20" s="30" t="s">
        <v>27</v>
      </c>
      <c r="B20" s="30" t="s">
        <v>28</v>
      </c>
      <c r="C20" s="30"/>
      <c r="D20" s="20"/>
      <c r="E20" s="20"/>
      <c r="F20" s="20"/>
      <c r="G20" s="20"/>
      <c r="H20" s="20">
        <f t="shared" si="0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2">
        <f t="shared" si="2"/>
        <v>0</v>
      </c>
    </row>
    <row r="21" spans="1:12" ht="15" customHeight="1" x14ac:dyDescent="0.2">
      <c r="A21" s="30" t="s">
        <v>29</v>
      </c>
      <c r="B21" s="30" t="s">
        <v>30</v>
      </c>
      <c r="C21" s="30"/>
      <c r="D21" s="20"/>
      <c r="E21" s="20"/>
      <c r="F21" s="20"/>
      <c r="G21" s="20"/>
      <c r="H21" s="20">
        <f t="shared" si="0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2">
        <f t="shared" si="2"/>
        <v>0</v>
      </c>
    </row>
    <row r="22" spans="1:12" ht="15" customHeight="1" x14ac:dyDescent="0.2">
      <c r="A22" s="30" t="s">
        <v>31</v>
      </c>
      <c r="B22" s="30" t="s">
        <v>32</v>
      </c>
      <c r="C22" s="30"/>
      <c r="D22" s="20"/>
      <c r="E22" s="20"/>
      <c r="F22" s="20"/>
      <c r="G22" s="20"/>
      <c r="H22" s="20">
        <f t="shared" si="0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2">
        <f t="shared" si="2"/>
        <v>0</v>
      </c>
    </row>
    <row r="23" spans="1:12" ht="15" customHeight="1" x14ac:dyDescent="0.2">
      <c r="A23" s="30" t="s">
        <v>33</v>
      </c>
      <c r="B23" s="30" t="s">
        <v>34</v>
      </c>
      <c r="C23" s="30"/>
      <c r="D23" s="20"/>
      <c r="E23" s="20"/>
      <c r="F23" s="20"/>
      <c r="G23" s="20"/>
      <c r="H23" s="20">
        <f t="shared" si="0"/>
        <v>0</v>
      </c>
      <c r="I23" s="23">
        <f t="shared" si="3"/>
        <v>0</v>
      </c>
      <c r="J23" s="23">
        <f t="shared" si="3"/>
        <v>0</v>
      </c>
      <c r="K23" s="23">
        <f t="shared" si="3"/>
        <v>0</v>
      </c>
      <c r="L23" s="22">
        <f t="shared" si="2"/>
        <v>0</v>
      </c>
    </row>
    <row r="24" spans="1:12" ht="15" customHeight="1" x14ac:dyDescent="0.2">
      <c r="A24" s="30" t="s">
        <v>35</v>
      </c>
      <c r="B24" s="30" t="s">
        <v>36</v>
      </c>
      <c r="C24" s="30"/>
      <c r="D24" s="20"/>
      <c r="E24" s="20"/>
      <c r="F24" s="20"/>
      <c r="G24" s="20"/>
      <c r="H24" s="20">
        <f t="shared" si="0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2">
        <f t="shared" si="2"/>
        <v>0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0</v>
      </c>
      <c r="E25" s="24">
        <f>SUM(E18:E24)</f>
        <v>0</v>
      </c>
      <c r="F25" s="24">
        <f>SUM(F18:F24)</f>
        <v>0</v>
      </c>
      <c r="G25" s="24">
        <f>SUM(G18:G24)</f>
        <v>0</v>
      </c>
      <c r="H25" s="24">
        <f t="shared" ref="H25" si="4">SUM(E25:G25)</f>
        <v>0</v>
      </c>
      <c r="I25" s="25">
        <f>IF($D25&gt;0,E25/$D25,0)</f>
        <v>0</v>
      </c>
      <c r="J25" s="25">
        <f t="shared" si="3"/>
        <v>0</v>
      </c>
      <c r="K25" s="25">
        <f t="shared" si="3"/>
        <v>0</v>
      </c>
      <c r="L25" s="25">
        <f>IF(G25&gt;0,H25/$D25,0)</f>
        <v>0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/>
      <c r="E27" s="9"/>
      <c r="F27" s="9"/>
      <c r="G27" s="9"/>
      <c r="H27" s="9">
        <f>SUM(E27:G27)</f>
        <v>0</v>
      </c>
      <c r="I27" s="27">
        <f>IF($D27&gt;0,E27/$D27,0)</f>
        <v>0</v>
      </c>
      <c r="J27" s="27">
        <f t="shared" ref="J27:L27" si="5">IF($D27&gt;0,F27/$D27,0)</f>
        <v>0</v>
      </c>
      <c r="K27" s="27">
        <f t="shared" si="5"/>
        <v>0</v>
      </c>
      <c r="L27" s="27">
        <f t="shared" si="5"/>
        <v>0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8">
        <f>IF($D29&gt;0,E29/$D29,0)</f>
        <v>0</v>
      </c>
      <c r="J29" s="28">
        <f t="shared" ref="J29:L29" si="6">IF($D29&gt;0,F29/$D29,0)</f>
        <v>0</v>
      </c>
      <c r="K29" s="28">
        <f t="shared" si="6"/>
        <v>0</v>
      </c>
      <c r="L29" s="28">
        <f t="shared" si="6"/>
        <v>0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1.25" header="0.5" footer="0.5"/>
  <pageSetup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sqref="A1:L1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August "&amp;yr</f>
        <v>Document Source Statistics August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0" t="s">
        <v>5</v>
      </c>
      <c r="B7" s="48" t="s">
        <v>6</v>
      </c>
      <c r="C7" s="48"/>
      <c r="D7" s="20"/>
      <c r="E7" s="20"/>
      <c r="F7" s="20"/>
      <c r="G7" s="20"/>
      <c r="H7" s="20">
        <f t="shared" ref="H7:H24" si="0">SUM(G7)</f>
        <v>0</v>
      </c>
      <c r="I7" s="23">
        <f>IF($D7&gt;0,E7/$D7,0)</f>
        <v>0</v>
      </c>
      <c r="J7" s="23">
        <f>IF($D7&gt;0,F7/$D7,0)</f>
        <v>0</v>
      </c>
      <c r="K7" s="23">
        <f>IF($D7&gt;0,G7/$D7,0)</f>
        <v>0</v>
      </c>
      <c r="L7" s="22">
        <f>SUM(I7:K7)</f>
        <v>0</v>
      </c>
    </row>
    <row r="8" spans="1:12" ht="15" customHeight="1" x14ac:dyDescent="0.2">
      <c r="A8" s="30" t="s">
        <v>7</v>
      </c>
      <c r="B8" s="30" t="s">
        <v>8</v>
      </c>
      <c r="C8" s="30"/>
      <c r="D8" s="20"/>
      <c r="E8" s="20"/>
      <c r="F8" s="20"/>
      <c r="G8" s="20"/>
      <c r="H8" s="20">
        <f t="shared" si="0"/>
        <v>0</v>
      </c>
      <c r="I8" s="23">
        <f t="shared" ref="I8:K15" si="1">IF($D8&gt;0,E8/$D8,0)</f>
        <v>0</v>
      </c>
      <c r="J8" s="23">
        <f t="shared" si="1"/>
        <v>0</v>
      </c>
      <c r="K8" s="23">
        <f t="shared" si="1"/>
        <v>0</v>
      </c>
      <c r="L8" s="22">
        <f t="shared" ref="L8:L24" si="2">SUM(I8:K8)</f>
        <v>0</v>
      </c>
    </row>
    <row r="9" spans="1:12" ht="15" customHeight="1" x14ac:dyDescent="0.2">
      <c r="A9" s="30" t="s">
        <v>9</v>
      </c>
      <c r="B9" s="30" t="s">
        <v>10</v>
      </c>
      <c r="C9" s="30"/>
      <c r="D9" s="20"/>
      <c r="E9" s="20"/>
      <c r="F9" s="20"/>
      <c r="G9" s="20"/>
      <c r="H9" s="20">
        <f t="shared" si="0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2">
        <f t="shared" si="2"/>
        <v>0</v>
      </c>
    </row>
    <row r="10" spans="1:12" ht="15" customHeight="1" x14ac:dyDescent="0.2">
      <c r="A10" s="30" t="s">
        <v>11</v>
      </c>
      <c r="B10" s="30" t="s">
        <v>12</v>
      </c>
      <c r="C10" s="30"/>
      <c r="D10" s="20"/>
      <c r="E10" s="20"/>
      <c r="F10" s="20"/>
      <c r="G10" s="20"/>
      <c r="H10" s="20">
        <f t="shared" si="0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2">
        <f t="shared" si="2"/>
        <v>0</v>
      </c>
    </row>
    <row r="11" spans="1:12" ht="15" customHeight="1" x14ac:dyDescent="0.2">
      <c r="A11" s="30" t="s">
        <v>13</v>
      </c>
      <c r="B11" s="30" t="s">
        <v>14</v>
      </c>
      <c r="C11" s="30"/>
      <c r="D11" s="20"/>
      <c r="E11" s="20"/>
      <c r="F11" s="20"/>
      <c r="G11" s="20"/>
      <c r="H11" s="20">
        <f t="shared" si="0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2">
        <f t="shared" si="2"/>
        <v>0</v>
      </c>
    </row>
    <row r="12" spans="1:12" ht="15" customHeight="1" x14ac:dyDescent="0.2">
      <c r="A12" s="30" t="s">
        <v>15</v>
      </c>
      <c r="B12" s="30" t="s">
        <v>16</v>
      </c>
      <c r="C12" s="30"/>
      <c r="D12" s="20"/>
      <c r="E12" s="20"/>
      <c r="F12" s="20"/>
      <c r="G12" s="20"/>
      <c r="H12" s="20">
        <f t="shared" si="0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2">
        <f t="shared" si="2"/>
        <v>0</v>
      </c>
    </row>
    <row r="13" spans="1:12" ht="15" customHeight="1" x14ac:dyDescent="0.2">
      <c r="A13" s="30" t="s">
        <v>17</v>
      </c>
      <c r="B13" s="30" t="s">
        <v>18</v>
      </c>
      <c r="C13" s="30"/>
      <c r="D13" s="20"/>
      <c r="E13" s="20"/>
      <c r="F13" s="20"/>
      <c r="G13" s="20"/>
      <c r="H13" s="20">
        <f t="shared" si="0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2">
        <f t="shared" si="2"/>
        <v>0</v>
      </c>
    </row>
    <row r="14" spans="1:12" ht="15" customHeight="1" x14ac:dyDescent="0.2">
      <c r="A14" s="30" t="s">
        <v>19</v>
      </c>
      <c r="B14" s="30" t="s">
        <v>20</v>
      </c>
      <c r="C14" s="30"/>
      <c r="D14" s="20"/>
      <c r="E14" s="20"/>
      <c r="F14" s="20"/>
      <c r="G14" s="20"/>
      <c r="H14" s="20">
        <f t="shared" si="0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2">
        <f t="shared" si="2"/>
        <v>0</v>
      </c>
    </row>
    <row r="15" spans="1:12" ht="15" customHeight="1" x14ac:dyDescent="0.2">
      <c r="A15" s="30" t="s">
        <v>23</v>
      </c>
      <c r="B15" s="30" t="s">
        <v>24</v>
      </c>
      <c r="C15" s="30"/>
      <c r="D15" s="20"/>
      <c r="E15" s="20"/>
      <c r="F15" s="20"/>
      <c r="G15" s="20"/>
      <c r="H15" s="20">
        <f t="shared" si="0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2">
        <f t="shared" si="2"/>
        <v>0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 x14ac:dyDescent="0.2">
      <c r="A17" s="45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0" t="s">
        <v>21</v>
      </c>
      <c r="B18" s="30" t="s">
        <v>22</v>
      </c>
      <c r="C18" s="30"/>
      <c r="D18" s="20"/>
      <c r="E18" s="20"/>
      <c r="F18" s="20"/>
      <c r="G18" s="20"/>
      <c r="H18" s="20">
        <f t="shared" si="0"/>
        <v>0</v>
      </c>
      <c r="I18" s="23">
        <f t="shared" ref="I18:K25" si="3">IF($D18&gt;0,E18/$D18,0)</f>
        <v>0</v>
      </c>
      <c r="J18" s="23">
        <f t="shared" si="3"/>
        <v>0</v>
      </c>
      <c r="K18" s="23">
        <f t="shared" si="3"/>
        <v>0</v>
      </c>
      <c r="L18" s="22">
        <f t="shared" si="2"/>
        <v>0</v>
      </c>
    </row>
    <row r="19" spans="1:12" ht="15" customHeight="1" x14ac:dyDescent="0.2">
      <c r="A19" s="30" t="s">
        <v>25</v>
      </c>
      <c r="B19" s="30" t="s">
        <v>26</v>
      </c>
      <c r="C19" s="30"/>
      <c r="D19" s="20"/>
      <c r="E19" s="20"/>
      <c r="F19" s="20"/>
      <c r="G19" s="20"/>
      <c r="H19" s="20">
        <f t="shared" si="0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2">
        <f t="shared" si="2"/>
        <v>0</v>
      </c>
    </row>
    <row r="20" spans="1:12" ht="15" customHeight="1" x14ac:dyDescent="0.2">
      <c r="A20" s="30" t="s">
        <v>27</v>
      </c>
      <c r="B20" s="30" t="s">
        <v>28</v>
      </c>
      <c r="C20" s="30"/>
      <c r="D20" s="20"/>
      <c r="E20" s="20"/>
      <c r="F20" s="20"/>
      <c r="G20" s="20"/>
      <c r="H20" s="20">
        <f t="shared" si="0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2">
        <f t="shared" si="2"/>
        <v>0</v>
      </c>
    </row>
    <row r="21" spans="1:12" ht="15" customHeight="1" x14ac:dyDescent="0.2">
      <c r="A21" s="30" t="s">
        <v>29</v>
      </c>
      <c r="B21" s="30" t="s">
        <v>30</v>
      </c>
      <c r="C21" s="30"/>
      <c r="D21" s="20"/>
      <c r="E21" s="20"/>
      <c r="F21" s="20"/>
      <c r="G21" s="20"/>
      <c r="H21" s="20">
        <f t="shared" si="0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2">
        <f t="shared" si="2"/>
        <v>0</v>
      </c>
    </row>
    <row r="22" spans="1:12" ht="15" customHeight="1" x14ac:dyDescent="0.2">
      <c r="A22" s="30" t="s">
        <v>31</v>
      </c>
      <c r="B22" s="30" t="s">
        <v>32</v>
      </c>
      <c r="C22" s="30"/>
      <c r="D22" s="20"/>
      <c r="E22" s="20"/>
      <c r="F22" s="20"/>
      <c r="G22" s="20"/>
      <c r="H22" s="20">
        <f t="shared" si="0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2">
        <f t="shared" si="2"/>
        <v>0</v>
      </c>
    </row>
    <row r="23" spans="1:12" ht="15" customHeight="1" x14ac:dyDescent="0.2">
      <c r="A23" s="30" t="s">
        <v>33</v>
      </c>
      <c r="B23" s="30" t="s">
        <v>34</v>
      </c>
      <c r="C23" s="30"/>
      <c r="D23" s="20"/>
      <c r="E23" s="20"/>
      <c r="F23" s="20"/>
      <c r="G23" s="20"/>
      <c r="H23" s="20">
        <f t="shared" si="0"/>
        <v>0</v>
      </c>
      <c r="I23" s="23">
        <f t="shared" si="3"/>
        <v>0</v>
      </c>
      <c r="J23" s="23">
        <f t="shared" si="3"/>
        <v>0</v>
      </c>
      <c r="K23" s="23">
        <f t="shared" si="3"/>
        <v>0</v>
      </c>
      <c r="L23" s="22">
        <f t="shared" si="2"/>
        <v>0</v>
      </c>
    </row>
    <row r="24" spans="1:12" ht="15" customHeight="1" x14ac:dyDescent="0.2">
      <c r="A24" s="30" t="s">
        <v>35</v>
      </c>
      <c r="B24" s="30" t="s">
        <v>36</v>
      </c>
      <c r="C24" s="30"/>
      <c r="D24" s="20"/>
      <c r="E24" s="20"/>
      <c r="F24" s="20"/>
      <c r="G24" s="20"/>
      <c r="H24" s="20">
        <f t="shared" si="0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2">
        <f t="shared" si="2"/>
        <v>0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0</v>
      </c>
      <c r="E25" s="24">
        <f>SUM(E18:E24)</f>
        <v>0</v>
      </c>
      <c r="F25" s="24">
        <f>SUM(F18:F24)</f>
        <v>0</v>
      </c>
      <c r="G25" s="24">
        <f>SUM(G18:G24)</f>
        <v>0</v>
      </c>
      <c r="H25" s="24">
        <f t="shared" ref="H25" si="4">SUM(E25:G25)</f>
        <v>0</v>
      </c>
      <c r="I25" s="25">
        <f>IF($D25&gt;0,E25/$D25,0)</f>
        <v>0</v>
      </c>
      <c r="J25" s="25">
        <f t="shared" si="3"/>
        <v>0</v>
      </c>
      <c r="K25" s="25">
        <f t="shared" si="3"/>
        <v>0</v>
      </c>
      <c r="L25" s="25">
        <f>IF(G25&gt;0,H25/$D25,0)</f>
        <v>0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>
        <v>10461</v>
      </c>
      <c r="E27" s="9">
        <v>1060</v>
      </c>
      <c r="F27" s="9">
        <v>2205</v>
      </c>
      <c r="G27" s="9">
        <v>355</v>
      </c>
      <c r="H27" s="9">
        <f>SUM(E27:G27)</f>
        <v>3620</v>
      </c>
      <c r="I27" s="27">
        <f>IF($D27&gt;0,E27/$D27,0)</f>
        <v>0.10132874486186789</v>
      </c>
      <c r="J27" s="27">
        <f t="shared" ref="J27:L27" si="5">IF($D27&gt;0,F27/$D27,0)</f>
        <v>0.21078290794379123</v>
      </c>
      <c r="K27" s="27">
        <f t="shared" si="5"/>
        <v>3.3935570213172735E-2</v>
      </c>
      <c r="L27" s="27">
        <f t="shared" si="5"/>
        <v>0.34604722301883184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10461</v>
      </c>
      <c r="E29" s="11">
        <f>E16+E25+E27</f>
        <v>1060</v>
      </c>
      <c r="F29" s="11">
        <f>F16+F25+F27</f>
        <v>2205</v>
      </c>
      <c r="G29" s="11">
        <f>G16+G25+G27</f>
        <v>355</v>
      </c>
      <c r="H29" s="11">
        <f>SUM(E29:G29)</f>
        <v>3620</v>
      </c>
      <c r="I29" s="28">
        <f>IF($D29&gt;0,E29/$D29,0)</f>
        <v>0.10132874486186789</v>
      </c>
      <c r="J29" s="28">
        <f t="shared" ref="J29:L29" si="6">IF($D29&gt;0,F29/$D29,0)</f>
        <v>0.21078290794379123</v>
      </c>
      <c r="K29" s="28">
        <f t="shared" si="6"/>
        <v>3.3935570213172735E-2</v>
      </c>
      <c r="L29" s="28">
        <f t="shared" si="6"/>
        <v>0.34604722301883184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1" bottom="1" header="0.5" footer="0.5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sqref="A1:L1"/>
    </sheetView>
  </sheetViews>
  <sheetFormatPr defaultRowHeight="12.75" x14ac:dyDescent="0.2"/>
  <cols>
    <col min="1" max="1" width="6.5703125" customWidth="1"/>
    <col min="2" max="2" width="11.7109375" customWidth="1"/>
    <col min="3" max="3" width="23.7109375" customWidth="1"/>
    <col min="4" max="4" width="12.140625" customWidth="1"/>
    <col min="5" max="8" width="11.42578125" customWidth="1"/>
    <col min="9" max="9" width="12" customWidth="1"/>
    <col min="10" max="11" width="11.42578125" customWidth="1"/>
    <col min="12" max="12" width="13.28515625" customWidth="1"/>
  </cols>
  <sheetData>
    <row r="1" spans="1:12" ht="1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2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>
      <c r="A3" s="37" t="str">
        <f>"Document Source Statistics September "&amp;yr</f>
        <v>Document Source Statistics September 2018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15" customHeight="1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9"/>
    </row>
    <row r="6" spans="1:12" ht="55.5" customHeight="1" x14ac:dyDescent="0.2">
      <c r="A6" s="31" t="s">
        <v>3</v>
      </c>
      <c r="B6" s="38" t="s">
        <v>4</v>
      </c>
      <c r="C6" s="38"/>
      <c r="D6" s="7" t="s">
        <v>50</v>
      </c>
      <c r="E6" s="6" t="s">
        <v>42</v>
      </c>
      <c r="F6" s="6" t="s">
        <v>43</v>
      </c>
      <c r="G6" s="6" t="s">
        <v>44</v>
      </c>
      <c r="H6" s="21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">
      <c r="A7" s="30" t="s">
        <v>5</v>
      </c>
      <c r="B7" s="48" t="s">
        <v>6</v>
      </c>
      <c r="C7" s="48"/>
      <c r="D7" s="20"/>
      <c r="E7" s="20"/>
      <c r="F7" s="20"/>
      <c r="G7" s="20"/>
      <c r="H7" s="20">
        <f t="shared" ref="H7:H16" si="0">SUM(G7)</f>
        <v>0</v>
      </c>
      <c r="I7" s="23">
        <f t="shared" ref="I7:I16" si="1">IF($D7&gt;0,E7/$D7,0)</f>
        <v>0</v>
      </c>
      <c r="J7" s="23">
        <f t="shared" ref="J7:J16" si="2">IF($D7&gt;0,F7/$D7,0)</f>
        <v>0</v>
      </c>
      <c r="K7" s="23">
        <f t="shared" ref="K7:K16" si="3">IF($D7&gt;0,G7/$D7,0)</f>
        <v>0</v>
      </c>
      <c r="L7" s="22">
        <f t="shared" ref="L7:L16" si="4">SUM(I7:K7)</f>
        <v>0</v>
      </c>
    </row>
    <row r="8" spans="1:12" ht="15" customHeight="1" x14ac:dyDescent="0.2">
      <c r="A8" s="30" t="s">
        <v>7</v>
      </c>
      <c r="B8" s="30" t="s">
        <v>8</v>
      </c>
      <c r="C8" s="30"/>
      <c r="D8" s="20"/>
      <c r="E8" s="20"/>
      <c r="F8" s="20"/>
      <c r="G8" s="20"/>
      <c r="H8" s="20">
        <f t="shared" si="0"/>
        <v>0</v>
      </c>
      <c r="I8" s="23">
        <f t="shared" si="1"/>
        <v>0</v>
      </c>
      <c r="J8" s="23">
        <f t="shared" si="2"/>
        <v>0</v>
      </c>
      <c r="K8" s="23">
        <f t="shared" si="3"/>
        <v>0</v>
      </c>
      <c r="L8" s="22">
        <f t="shared" si="4"/>
        <v>0</v>
      </c>
    </row>
    <row r="9" spans="1:12" ht="15" customHeight="1" x14ac:dyDescent="0.2">
      <c r="A9" s="30" t="s">
        <v>9</v>
      </c>
      <c r="B9" s="30" t="s">
        <v>10</v>
      </c>
      <c r="C9" s="30"/>
      <c r="D9" s="20"/>
      <c r="E9" s="20"/>
      <c r="F9" s="20"/>
      <c r="G9" s="20"/>
      <c r="H9" s="20">
        <f t="shared" si="0"/>
        <v>0</v>
      </c>
      <c r="I9" s="23">
        <f t="shared" si="1"/>
        <v>0</v>
      </c>
      <c r="J9" s="23">
        <f t="shared" si="2"/>
        <v>0</v>
      </c>
      <c r="K9" s="23">
        <f t="shared" si="3"/>
        <v>0</v>
      </c>
      <c r="L9" s="22">
        <f t="shared" si="4"/>
        <v>0</v>
      </c>
    </row>
    <row r="10" spans="1:12" ht="15" customHeight="1" x14ac:dyDescent="0.2">
      <c r="A10" s="30" t="s">
        <v>11</v>
      </c>
      <c r="B10" s="30" t="s">
        <v>12</v>
      </c>
      <c r="C10" s="30"/>
      <c r="D10" s="20"/>
      <c r="E10" s="20"/>
      <c r="F10" s="20"/>
      <c r="G10" s="20"/>
      <c r="H10" s="20">
        <f t="shared" si="0"/>
        <v>0</v>
      </c>
      <c r="I10" s="23">
        <f t="shared" si="1"/>
        <v>0</v>
      </c>
      <c r="J10" s="23">
        <f t="shared" si="2"/>
        <v>0</v>
      </c>
      <c r="K10" s="23">
        <f t="shared" si="3"/>
        <v>0</v>
      </c>
      <c r="L10" s="22">
        <f t="shared" si="4"/>
        <v>0</v>
      </c>
    </row>
    <row r="11" spans="1:12" ht="15" customHeight="1" x14ac:dyDescent="0.2">
      <c r="A11" s="30" t="s">
        <v>13</v>
      </c>
      <c r="B11" s="30" t="s">
        <v>14</v>
      </c>
      <c r="C11" s="30"/>
      <c r="D11" s="20"/>
      <c r="E11" s="20"/>
      <c r="F11" s="20"/>
      <c r="G11" s="20"/>
      <c r="H11" s="20">
        <f t="shared" si="0"/>
        <v>0</v>
      </c>
      <c r="I11" s="23">
        <f t="shared" si="1"/>
        <v>0</v>
      </c>
      <c r="J11" s="23">
        <f t="shared" si="2"/>
        <v>0</v>
      </c>
      <c r="K11" s="23">
        <f t="shared" si="3"/>
        <v>0</v>
      </c>
      <c r="L11" s="22">
        <f t="shared" si="4"/>
        <v>0</v>
      </c>
    </row>
    <row r="12" spans="1:12" ht="15" customHeight="1" x14ac:dyDescent="0.2">
      <c r="A12" s="30" t="s">
        <v>15</v>
      </c>
      <c r="B12" s="30" t="s">
        <v>16</v>
      </c>
      <c r="C12" s="30"/>
      <c r="D12" s="20"/>
      <c r="E12" s="20"/>
      <c r="F12" s="20"/>
      <c r="G12" s="20"/>
      <c r="H12" s="20">
        <f t="shared" si="0"/>
        <v>0</v>
      </c>
      <c r="I12" s="23">
        <f t="shared" si="1"/>
        <v>0</v>
      </c>
      <c r="J12" s="23">
        <f t="shared" si="2"/>
        <v>0</v>
      </c>
      <c r="K12" s="23">
        <f t="shared" si="3"/>
        <v>0</v>
      </c>
      <c r="L12" s="22">
        <f t="shared" si="4"/>
        <v>0</v>
      </c>
    </row>
    <row r="13" spans="1:12" ht="15" customHeight="1" x14ac:dyDescent="0.2">
      <c r="A13" s="30" t="s">
        <v>17</v>
      </c>
      <c r="B13" s="30" t="s">
        <v>18</v>
      </c>
      <c r="C13" s="30"/>
      <c r="D13" s="20"/>
      <c r="E13" s="20"/>
      <c r="F13" s="20"/>
      <c r="G13" s="20"/>
      <c r="H13" s="20">
        <f t="shared" si="0"/>
        <v>0</v>
      </c>
      <c r="I13" s="23">
        <f t="shared" si="1"/>
        <v>0</v>
      </c>
      <c r="J13" s="23">
        <f t="shared" si="2"/>
        <v>0</v>
      </c>
      <c r="K13" s="23">
        <f t="shared" si="3"/>
        <v>0</v>
      </c>
      <c r="L13" s="22">
        <f t="shared" si="4"/>
        <v>0</v>
      </c>
    </row>
    <row r="14" spans="1:12" ht="15" customHeight="1" x14ac:dyDescent="0.2">
      <c r="A14" s="30" t="s">
        <v>19</v>
      </c>
      <c r="B14" s="30" t="s">
        <v>20</v>
      </c>
      <c r="C14" s="30"/>
      <c r="D14" s="20"/>
      <c r="E14" s="20"/>
      <c r="F14" s="20"/>
      <c r="G14" s="20"/>
      <c r="H14" s="20">
        <f t="shared" si="0"/>
        <v>0</v>
      </c>
      <c r="I14" s="23">
        <f t="shared" si="1"/>
        <v>0</v>
      </c>
      <c r="J14" s="23">
        <f t="shared" si="2"/>
        <v>0</v>
      </c>
      <c r="K14" s="23">
        <f t="shared" si="3"/>
        <v>0</v>
      </c>
      <c r="L14" s="22">
        <f t="shared" si="4"/>
        <v>0</v>
      </c>
    </row>
    <row r="15" spans="1:12" ht="15" customHeight="1" x14ac:dyDescent="0.2">
      <c r="A15" s="30" t="s">
        <v>23</v>
      </c>
      <c r="B15" s="30" t="s">
        <v>24</v>
      </c>
      <c r="C15" s="30"/>
      <c r="D15" s="20"/>
      <c r="E15" s="20"/>
      <c r="F15" s="20"/>
      <c r="G15" s="20"/>
      <c r="H15" s="20">
        <f t="shared" si="0"/>
        <v>0</v>
      </c>
      <c r="I15" s="23">
        <f t="shared" si="1"/>
        <v>0</v>
      </c>
      <c r="J15" s="23">
        <f t="shared" si="2"/>
        <v>0</v>
      </c>
      <c r="K15" s="23">
        <f t="shared" si="3"/>
        <v>0</v>
      </c>
      <c r="L15" s="22">
        <f t="shared" si="4"/>
        <v>0</v>
      </c>
    </row>
    <row r="16" spans="1:12" s="10" customFormat="1" ht="15" customHeight="1" x14ac:dyDescent="0.2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 x14ac:dyDescent="0.2">
      <c r="A17" s="45" t="s">
        <v>51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2">
      <c r="A18" s="30" t="s">
        <v>21</v>
      </c>
      <c r="B18" s="30" t="s">
        <v>22</v>
      </c>
      <c r="C18" s="30"/>
      <c r="D18" s="20"/>
      <c r="E18" s="20"/>
      <c r="F18" s="20"/>
      <c r="G18" s="20"/>
      <c r="H18" s="20">
        <f t="shared" ref="H18:H24" si="5">SUM(G18)</f>
        <v>0</v>
      </c>
      <c r="I18" s="23">
        <f t="shared" ref="I18:K25" si="6">IF($D18&gt;0,E18/$D18,0)</f>
        <v>0</v>
      </c>
      <c r="J18" s="23">
        <f t="shared" si="6"/>
        <v>0</v>
      </c>
      <c r="K18" s="23">
        <f t="shared" si="6"/>
        <v>0</v>
      </c>
      <c r="L18" s="22">
        <f t="shared" ref="L18:L24" si="7">SUM(I18:K18)</f>
        <v>0</v>
      </c>
    </row>
    <row r="19" spans="1:12" ht="15" customHeight="1" x14ac:dyDescent="0.2">
      <c r="A19" s="30" t="s">
        <v>25</v>
      </c>
      <c r="B19" s="30" t="s">
        <v>26</v>
      </c>
      <c r="C19" s="30"/>
      <c r="D19" s="20"/>
      <c r="E19" s="20"/>
      <c r="F19" s="20"/>
      <c r="G19" s="20"/>
      <c r="H19" s="20">
        <f t="shared" si="5"/>
        <v>0</v>
      </c>
      <c r="I19" s="23">
        <f t="shared" si="6"/>
        <v>0</v>
      </c>
      <c r="J19" s="23">
        <f t="shared" si="6"/>
        <v>0</v>
      </c>
      <c r="K19" s="23">
        <f t="shared" si="6"/>
        <v>0</v>
      </c>
      <c r="L19" s="22">
        <f t="shared" si="7"/>
        <v>0</v>
      </c>
    </row>
    <row r="20" spans="1:12" ht="15" customHeight="1" x14ac:dyDescent="0.2">
      <c r="A20" s="30" t="s">
        <v>27</v>
      </c>
      <c r="B20" s="30" t="s">
        <v>28</v>
      </c>
      <c r="C20" s="30"/>
      <c r="D20" s="20"/>
      <c r="E20" s="20"/>
      <c r="F20" s="20"/>
      <c r="G20" s="20"/>
      <c r="H20" s="20">
        <f t="shared" si="5"/>
        <v>0</v>
      </c>
      <c r="I20" s="23">
        <f t="shared" si="6"/>
        <v>0</v>
      </c>
      <c r="J20" s="23">
        <f t="shared" si="6"/>
        <v>0</v>
      </c>
      <c r="K20" s="23">
        <f t="shared" si="6"/>
        <v>0</v>
      </c>
      <c r="L20" s="22">
        <f t="shared" si="7"/>
        <v>0</v>
      </c>
    </row>
    <row r="21" spans="1:12" ht="15" customHeight="1" x14ac:dyDescent="0.2">
      <c r="A21" s="30" t="s">
        <v>29</v>
      </c>
      <c r="B21" s="30" t="s">
        <v>30</v>
      </c>
      <c r="C21" s="30"/>
      <c r="D21" s="20"/>
      <c r="E21" s="20"/>
      <c r="F21" s="20"/>
      <c r="G21" s="20"/>
      <c r="H21" s="20">
        <f t="shared" si="5"/>
        <v>0</v>
      </c>
      <c r="I21" s="23">
        <f t="shared" si="6"/>
        <v>0</v>
      </c>
      <c r="J21" s="23">
        <f t="shared" si="6"/>
        <v>0</v>
      </c>
      <c r="K21" s="23">
        <f t="shared" si="6"/>
        <v>0</v>
      </c>
      <c r="L21" s="22">
        <f t="shared" si="7"/>
        <v>0</v>
      </c>
    </row>
    <row r="22" spans="1:12" ht="15" customHeight="1" x14ac:dyDescent="0.2">
      <c r="A22" s="30" t="s">
        <v>31</v>
      </c>
      <c r="B22" s="30" t="s">
        <v>32</v>
      </c>
      <c r="C22" s="30"/>
      <c r="D22" s="20"/>
      <c r="E22" s="20"/>
      <c r="F22" s="20"/>
      <c r="G22" s="20"/>
      <c r="H22" s="20">
        <f t="shared" si="5"/>
        <v>0</v>
      </c>
      <c r="I22" s="23">
        <f t="shared" si="6"/>
        <v>0</v>
      </c>
      <c r="J22" s="23">
        <f t="shared" si="6"/>
        <v>0</v>
      </c>
      <c r="K22" s="23">
        <f t="shared" si="6"/>
        <v>0</v>
      </c>
      <c r="L22" s="22">
        <f t="shared" si="7"/>
        <v>0</v>
      </c>
    </row>
    <row r="23" spans="1:12" ht="15" customHeight="1" x14ac:dyDescent="0.2">
      <c r="A23" s="30" t="s">
        <v>33</v>
      </c>
      <c r="B23" s="30" t="s">
        <v>34</v>
      </c>
      <c r="C23" s="30"/>
      <c r="D23" s="20"/>
      <c r="E23" s="20"/>
      <c r="F23" s="20"/>
      <c r="G23" s="20"/>
      <c r="H23" s="20">
        <f t="shared" si="5"/>
        <v>0</v>
      </c>
      <c r="I23" s="23">
        <f t="shared" si="6"/>
        <v>0</v>
      </c>
      <c r="J23" s="23">
        <f t="shared" si="6"/>
        <v>0</v>
      </c>
      <c r="K23" s="23">
        <f t="shared" si="6"/>
        <v>0</v>
      </c>
      <c r="L23" s="22">
        <f t="shared" si="7"/>
        <v>0</v>
      </c>
    </row>
    <row r="24" spans="1:12" ht="15" customHeight="1" x14ac:dyDescent="0.2">
      <c r="A24" s="30" t="s">
        <v>35</v>
      </c>
      <c r="B24" s="30" t="s">
        <v>36</v>
      </c>
      <c r="C24" s="30"/>
      <c r="D24" s="20"/>
      <c r="E24" s="20"/>
      <c r="F24" s="20"/>
      <c r="G24" s="20"/>
      <c r="H24" s="20">
        <f t="shared" si="5"/>
        <v>0</v>
      </c>
      <c r="I24" s="23">
        <f t="shared" si="6"/>
        <v>0</v>
      </c>
      <c r="J24" s="23">
        <f t="shared" si="6"/>
        <v>0</v>
      </c>
      <c r="K24" s="23">
        <f t="shared" si="6"/>
        <v>0</v>
      </c>
      <c r="L24" s="22">
        <f t="shared" si="7"/>
        <v>0</v>
      </c>
    </row>
    <row r="25" spans="1:12" s="10" customFormat="1" ht="15" customHeight="1" x14ac:dyDescent="0.2">
      <c r="A25" s="16" t="s">
        <v>40</v>
      </c>
      <c r="B25" s="17"/>
      <c r="C25" s="17"/>
      <c r="D25" s="24">
        <f>SUM(D18:D24)</f>
        <v>0</v>
      </c>
      <c r="E25" s="24">
        <f>SUM(E18:E24)</f>
        <v>0</v>
      </c>
      <c r="F25" s="24">
        <f>SUM(F18:F24)</f>
        <v>0</v>
      </c>
      <c r="G25" s="24">
        <f>SUM(G18:G24)</f>
        <v>0</v>
      </c>
      <c r="H25" s="24">
        <f>SUM(E25:G25)</f>
        <v>0</v>
      </c>
      <c r="I25" s="25">
        <f t="shared" si="6"/>
        <v>0</v>
      </c>
      <c r="J25" s="25">
        <f t="shared" si="6"/>
        <v>0</v>
      </c>
      <c r="K25" s="25">
        <f t="shared" si="6"/>
        <v>0</v>
      </c>
      <c r="L25" s="25">
        <f>IF(G25&gt;0,H25/$D25,0)</f>
        <v>0</v>
      </c>
    </row>
    <row r="26" spans="1:12" ht="1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5" customHeight="1" x14ac:dyDescent="0.2">
      <c r="A27" s="26" t="s">
        <v>37</v>
      </c>
      <c r="B27" s="26" t="s">
        <v>38</v>
      </c>
      <c r="C27" s="26"/>
      <c r="D27" s="9"/>
      <c r="E27" s="9"/>
      <c r="F27" s="9"/>
      <c r="G27" s="9"/>
      <c r="H27" s="9">
        <f>SUM(E27:G27)</f>
        <v>0</v>
      </c>
      <c r="I27" s="27">
        <f>IF($D27&gt;0,E27/$D27,0)</f>
        <v>0</v>
      </c>
      <c r="J27" s="27">
        <f>IF($D27&gt;0,F27/$D27,0)</f>
        <v>0</v>
      </c>
      <c r="K27" s="27">
        <f>IF($D27&gt;0,G27/$D27,0)</f>
        <v>0</v>
      </c>
      <c r="L27" s="27">
        <f>IF($D27&gt;0,H27/$D27,0)</f>
        <v>0</v>
      </c>
    </row>
    <row r="28" spans="1:12" ht="1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 x14ac:dyDescent="0.2">
      <c r="A29" s="39" t="s">
        <v>49</v>
      </c>
      <c r="B29" s="40"/>
      <c r="C29" s="4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8">
        <f>IF($D29&gt;0,E29/$D29,0)</f>
        <v>0</v>
      </c>
      <c r="J29" s="28">
        <f>IF($D29&gt;0,F29/$D29,0)</f>
        <v>0</v>
      </c>
      <c r="K29" s="28">
        <f>IF($D29&gt;0,G29/$D29,0)</f>
        <v>0</v>
      </c>
      <c r="L29" s="28">
        <f>IF($D29&gt;0,H29/$D29,0)</f>
        <v>0</v>
      </c>
    </row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5" right="0.25" top="0.5" bottom="0.5" header="0.5" footer="0.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DEC!Print_Area</vt:lpstr>
      <vt:lpstr>JAN!Print_Area</vt:lpstr>
      <vt:lpstr>JUL!Print_Area</vt:lpstr>
      <vt:lpstr>MAR!Print_Area</vt:lpstr>
      <vt:lpstr>NOV!Print_Area</vt:lpstr>
      <vt:lpstr>yr</vt:lpstr>
    </vt:vector>
  </TitlesOfParts>
  <Company>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2018-03-14T18:47:09Z</cp:lastPrinted>
  <dcterms:created xsi:type="dcterms:W3CDTF">2009-01-14T12:53:02Z</dcterms:created>
  <dcterms:modified xsi:type="dcterms:W3CDTF">2018-05-15T12:46:18Z</dcterms:modified>
</cp:coreProperties>
</file>