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2" windowWidth="11352" windowHeight="7680" activeTab="8"/>
  </bookViews>
  <sheets>
    <sheet name="JAN15" sheetId="1" r:id="rId1"/>
    <sheet name="FEB15" sheetId="2" r:id="rId2"/>
    <sheet name="MAR15" sheetId="3" r:id="rId3"/>
    <sheet name="APR15" sheetId="12" r:id="rId4"/>
    <sheet name="MAY15" sheetId="11" r:id="rId5"/>
    <sheet name="JUN15" sheetId="10" r:id="rId6"/>
    <sheet name="JUL15" sheetId="9" r:id="rId7"/>
    <sheet name="AUG15" sheetId="8" r:id="rId8"/>
    <sheet name="SEP15" sheetId="7" r:id="rId9"/>
    <sheet name="OCT15" sheetId="6" r:id="rId10"/>
    <sheet name="NOV15" sheetId="5" r:id="rId11"/>
    <sheet name="DEC15" sheetId="13" r:id="rId12"/>
    <sheet name="SUMMARY15" sheetId="14" r:id="rId13"/>
  </sheets>
  <definedNames>
    <definedName name="_xlnm.Print_Area" localSheetId="11">'DEC15'!$A$1:$K$29</definedName>
    <definedName name="_xlnm.Print_Area" localSheetId="0">'JAN15'!$A$1:$L$29</definedName>
    <definedName name="_xlnm.Print_Area" localSheetId="6">'JUL15'!$A$1:$K$29</definedName>
    <definedName name="_xlnm.Print_Area" localSheetId="2">'MAR15'!$A$1:$K$29</definedName>
    <definedName name="_xlnm.Print_Area" localSheetId="10">'NOV15'!$A$1:$K$29</definedName>
  </definedNames>
  <calcPr calcId="145621"/>
</workbook>
</file>

<file path=xl/calcChain.xml><?xml version="1.0" encoding="utf-8"?>
<calcChain xmlns="http://schemas.openxmlformats.org/spreadsheetml/2006/main">
  <c r="D16" i="7" l="1"/>
  <c r="D16" i="8"/>
  <c r="G16" i="10" l="1"/>
  <c r="F10" i="14" l="1"/>
  <c r="F16" i="14" s="1"/>
  <c r="F8" i="14"/>
  <c r="F16" i="5"/>
  <c r="F16" i="6"/>
  <c r="F16" i="7"/>
  <c r="F16" i="8"/>
  <c r="F16" i="9"/>
  <c r="F16" i="10"/>
  <c r="F16" i="13"/>
  <c r="F16" i="11"/>
  <c r="F16" i="12" l="1"/>
  <c r="E16" i="12"/>
  <c r="D25" i="2" l="1"/>
  <c r="D16" i="2"/>
  <c r="G27" i="14" l="1"/>
  <c r="F27" i="14"/>
  <c r="E27" i="14"/>
  <c r="D27" i="14"/>
  <c r="G19" i="14"/>
  <c r="G20" i="14"/>
  <c r="G21" i="14"/>
  <c r="G22" i="14"/>
  <c r="G23" i="14"/>
  <c r="G24" i="14"/>
  <c r="G18" i="14"/>
  <c r="F19" i="14"/>
  <c r="F20" i="14"/>
  <c r="F21" i="14"/>
  <c r="F22" i="14"/>
  <c r="F23" i="14"/>
  <c r="F24" i="14"/>
  <c r="F18" i="14"/>
  <c r="E19" i="14"/>
  <c r="E20" i="14"/>
  <c r="E21" i="14"/>
  <c r="E22" i="14"/>
  <c r="E23" i="14"/>
  <c r="E24" i="14"/>
  <c r="E18" i="14"/>
  <c r="D19" i="14"/>
  <c r="D20" i="14"/>
  <c r="D21" i="14"/>
  <c r="D22" i="14"/>
  <c r="D23" i="14"/>
  <c r="D24" i="14"/>
  <c r="D18" i="14"/>
  <c r="F7" i="14"/>
  <c r="G8" i="14"/>
  <c r="G9" i="14"/>
  <c r="G10" i="14"/>
  <c r="G11" i="14"/>
  <c r="G12" i="14"/>
  <c r="G13" i="14"/>
  <c r="G14" i="14"/>
  <c r="G15" i="14"/>
  <c r="G7" i="14"/>
  <c r="F9" i="14"/>
  <c r="F11" i="14"/>
  <c r="F12" i="14"/>
  <c r="F13" i="14"/>
  <c r="F14" i="14"/>
  <c r="F15" i="14"/>
  <c r="E8" i="14"/>
  <c r="E9" i="14"/>
  <c r="E10" i="14"/>
  <c r="E11" i="14"/>
  <c r="E12" i="14"/>
  <c r="E13" i="14"/>
  <c r="E14" i="14"/>
  <c r="E15" i="14"/>
  <c r="D8" i="14"/>
  <c r="J8" i="14" s="1"/>
  <c r="D9" i="14"/>
  <c r="J9" i="14" s="1"/>
  <c r="D10" i="14"/>
  <c r="I10" i="14" s="1"/>
  <c r="D11" i="14"/>
  <c r="D12" i="14"/>
  <c r="J12" i="14" s="1"/>
  <c r="D13" i="14"/>
  <c r="J13" i="14" s="1"/>
  <c r="D14" i="14"/>
  <c r="D15" i="14"/>
  <c r="D7" i="14"/>
  <c r="F29" i="13"/>
  <c r="J29" i="13" s="1"/>
  <c r="L27" i="13"/>
  <c r="K27" i="13"/>
  <c r="J27" i="13"/>
  <c r="I27" i="13"/>
  <c r="G25" i="13"/>
  <c r="K25" i="13" s="1"/>
  <c r="F25" i="13"/>
  <c r="J25" i="13" s="1"/>
  <c r="E25" i="13"/>
  <c r="I25" i="13" s="1"/>
  <c r="D25" i="13"/>
  <c r="K24" i="13"/>
  <c r="J24" i="13"/>
  <c r="I24" i="13"/>
  <c r="H24" i="13"/>
  <c r="L24" i="13" s="1"/>
  <c r="K23" i="13"/>
  <c r="J23" i="13"/>
  <c r="I23" i="13"/>
  <c r="H23" i="13"/>
  <c r="L23" i="13" s="1"/>
  <c r="K22" i="13"/>
  <c r="J22" i="13"/>
  <c r="I22" i="13"/>
  <c r="H22" i="13"/>
  <c r="L22" i="13" s="1"/>
  <c r="K21" i="13"/>
  <c r="J21" i="13"/>
  <c r="I21" i="13"/>
  <c r="H21" i="13"/>
  <c r="L21" i="13" s="1"/>
  <c r="K20" i="13"/>
  <c r="J20" i="13"/>
  <c r="I20" i="13"/>
  <c r="H20" i="13"/>
  <c r="L20" i="13" s="1"/>
  <c r="K19" i="13"/>
  <c r="J19" i="13"/>
  <c r="I19" i="13"/>
  <c r="H19" i="13"/>
  <c r="L19" i="13" s="1"/>
  <c r="K18" i="13"/>
  <c r="J18" i="13"/>
  <c r="I18" i="13"/>
  <c r="H18" i="13"/>
  <c r="L18" i="13" s="1"/>
  <c r="G16" i="13"/>
  <c r="G29" i="13" s="1"/>
  <c r="K29" i="13" s="1"/>
  <c r="E16" i="13"/>
  <c r="E29" i="13" s="1"/>
  <c r="D16" i="13"/>
  <c r="D29" i="13" s="1"/>
  <c r="K15" i="13"/>
  <c r="J15" i="13"/>
  <c r="I15" i="13"/>
  <c r="L15" i="13" s="1"/>
  <c r="H15" i="13"/>
  <c r="L14" i="13"/>
  <c r="K14" i="13"/>
  <c r="J14" i="13"/>
  <c r="I14" i="13"/>
  <c r="H14" i="13"/>
  <c r="K13" i="13"/>
  <c r="J13" i="13"/>
  <c r="I13" i="13"/>
  <c r="L13" i="13" s="1"/>
  <c r="H13" i="13"/>
  <c r="L12" i="13"/>
  <c r="K12" i="13"/>
  <c r="J12" i="13"/>
  <c r="I12" i="13"/>
  <c r="H12" i="13"/>
  <c r="K11" i="13"/>
  <c r="J11" i="13"/>
  <c r="I11" i="13"/>
  <c r="L11" i="13" s="1"/>
  <c r="H11" i="13"/>
  <c r="L10" i="13"/>
  <c r="K10" i="13"/>
  <c r="J10" i="13"/>
  <c r="I10" i="13"/>
  <c r="H10" i="13"/>
  <c r="K9" i="13"/>
  <c r="J9" i="13"/>
  <c r="I9" i="13"/>
  <c r="L9" i="13" s="1"/>
  <c r="H9" i="13"/>
  <c r="L8" i="13"/>
  <c r="K8" i="13"/>
  <c r="J8" i="13"/>
  <c r="I8" i="13"/>
  <c r="H8" i="13"/>
  <c r="K7" i="13"/>
  <c r="J7" i="13"/>
  <c r="I7" i="13"/>
  <c r="L7" i="13" s="1"/>
  <c r="H7" i="13"/>
  <c r="H16" i="13" s="1"/>
  <c r="F29" i="5"/>
  <c r="J29" i="5" s="1"/>
  <c r="L27" i="5"/>
  <c r="K27" i="5"/>
  <c r="J27" i="5"/>
  <c r="I27" i="5"/>
  <c r="G25" i="5"/>
  <c r="K25" i="5" s="1"/>
  <c r="F25" i="5"/>
  <c r="J25" i="5" s="1"/>
  <c r="E25" i="5"/>
  <c r="I25" i="5" s="1"/>
  <c r="D25" i="5"/>
  <c r="K24" i="5"/>
  <c r="J24" i="5"/>
  <c r="I24" i="5"/>
  <c r="H24" i="5"/>
  <c r="L24" i="5" s="1"/>
  <c r="K23" i="5"/>
  <c r="J23" i="5"/>
  <c r="I23" i="5"/>
  <c r="H23" i="5"/>
  <c r="L23" i="5" s="1"/>
  <c r="K22" i="5"/>
  <c r="J22" i="5"/>
  <c r="I22" i="5"/>
  <c r="H22" i="5"/>
  <c r="L22" i="5" s="1"/>
  <c r="K21" i="5"/>
  <c r="J21" i="5"/>
  <c r="I21" i="5"/>
  <c r="H21" i="5"/>
  <c r="L21" i="5" s="1"/>
  <c r="K20" i="5"/>
  <c r="J20" i="5"/>
  <c r="I20" i="5"/>
  <c r="H20" i="5"/>
  <c r="L20" i="5" s="1"/>
  <c r="K19" i="5"/>
  <c r="J19" i="5"/>
  <c r="I19" i="5"/>
  <c r="H19" i="5"/>
  <c r="L19" i="5" s="1"/>
  <c r="K18" i="5"/>
  <c r="J18" i="5"/>
  <c r="I18" i="5"/>
  <c r="H18" i="5"/>
  <c r="L18" i="5" s="1"/>
  <c r="G16" i="5"/>
  <c r="G29" i="5" s="1"/>
  <c r="K29" i="5" s="1"/>
  <c r="E16" i="5"/>
  <c r="E29" i="5" s="1"/>
  <c r="D16" i="5"/>
  <c r="D29" i="5" s="1"/>
  <c r="K15" i="5"/>
  <c r="J15" i="5"/>
  <c r="I15" i="5"/>
  <c r="L15" i="5" s="1"/>
  <c r="H15" i="5"/>
  <c r="K14" i="5"/>
  <c r="J14" i="5"/>
  <c r="I14" i="5"/>
  <c r="L14" i="5" s="1"/>
  <c r="H14" i="5"/>
  <c r="K13" i="5"/>
  <c r="J13" i="5"/>
  <c r="I13" i="5"/>
  <c r="L13" i="5" s="1"/>
  <c r="H13" i="5"/>
  <c r="L12" i="5"/>
  <c r="K12" i="5"/>
  <c r="J12" i="5"/>
  <c r="I12" i="5"/>
  <c r="H12" i="5"/>
  <c r="K11" i="5"/>
  <c r="J11" i="5"/>
  <c r="I11" i="5"/>
  <c r="L11" i="5" s="1"/>
  <c r="H11" i="5"/>
  <c r="K10" i="5"/>
  <c r="J10" i="5"/>
  <c r="I10" i="5"/>
  <c r="L10" i="5" s="1"/>
  <c r="H10" i="5"/>
  <c r="K9" i="5"/>
  <c r="J9" i="5"/>
  <c r="I9" i="5"/>
  <c r="L9" i="5" s="1"/>
  <c r="H9" i="5"/>
  <c r="L8" i="5"/>
  <c r="K8" i="5"/>
  <c r="J8" i="5"/>
  <c r="I8" i="5"/>
  <c r="H8" i="5"/>
  <c r="K7" i="5"/>
  <c r="J7" i="5"/>
  <c r="I7" i="5"/>
  <c r="L7" i="5" s="1"/>
  <c r="H7" i="5"/>
  <c r="H16" i="5" s="1"/>
  <c r="F29" i="6"/>
  <c r="J29" i="6" s="1"/>
  <c r="L27" i="6"/>
  <c r="K27" i="6"/>
  <c r="J27" i="6"/>
  <c r="I27" i="6"/>
  <c r="G25" i="6"/>
  <c r="K25" i="6" s="1"/>
  <c r="F25" i="6"/>
  <c r="J25" i="6" s="1"/>
  <c r="E25" i="6"/>
  <c r="I25" i="6" s="1"/>
  <c r="D25" i="6"/>
  <c r="K24" i="6"/>
  <c r="J24" i="6"/>
  <c r="I24" i="6"/>
  <c r="H24" i="6"/>
  <c r="L24" i="6" s="1"/>
  <c r="K23" i="6"/>
  <c r="J23" i="6"/>
  <c r="I23" i="6"/>
  <c r="H23" i="6"/>
  <c r="L23" i="6" s="1"/>
  <c r="K22" i="6"/>
  <c r="J22" i="6"/>
  <c r="I22" i="6"/>
  <c r="H22" i="6"/>
  <c r="L22" i="6" s="1"/>
  <c r="K21" i="6"/>
  <c r="J21" i="6"/>
  <c r="I21" i="6"/>
  <c r="H21" i="6"/>
  <c r="L21" i="6" s="1"/>
  <c r="K20" i="6"/>
  <c r="J20" i="6"/>
  <c r="I20" i="6"/>
  <c r="H20" i="6"/>
  <c r="L20" i="6" s="1"/>
  <c r="K19" i="6"/>
  <c r="J19" i="6"/>
  <c r="I19" i="6"/>
  <c r="H19" i="6"/>
  <c r="L19" i="6" s="1"/>
  <c r="K18" i="6"/>
  <c r="J18" i="6"/>
  <c r="I18" i="6"/>
  <c r="H18" i="6"/>
  <c r="L18" i="6" s="1"/>
  <c r="G16" i="6"/>
  <c r="G29" i="6" s="1"/>
  <c r="K29" i="6" s="1"/>
  <c r="E16" i="6"/>
  <c r="E29" i="6" s="1"/>
  <c r="D16" i="6"/>
  <c r="D29" i="6" s="1"/>
  <c r="K15" i="6"/>
  <c r="J15" i="6"/>
  <c r="I15" i="6"/>
  <c r="L15" i="6" s="1"/>
  <c r="H15" i="6"/>
  <c r="K14" i="6"/>
  <c r="J14" i="6"/>
  <c r="I14" i="6"/>
  <c r="L14" i="6" s="1"/>
  <c r="H14" i="6"/>
  <c r="K13" i="6"/>
  <c r="J13" i="6"/>
  <c r="I13" i="6"/>
  <c r="L13" i="6" s="1"/>
  <c r="H13" i="6"/>
  <c r="L12" i="6"/>
  <c r="K12" i="6"/>
  <c r="J12" i="6"/>
  <c r="I12" i="6"/>
  <c r="H12" i="6"/>
  <c r="L11" i="6"/>
  <c r="K11" i="6"/>
  <c r="J11" i="6"/>
  <c r="I11" i="6"/>
  <c r="H11" i="6"/>
  <c r="L10" i="6"/>
  <c r="K10" i="6"/>
  <c r="J10" i="6"/>
  <c r="I10" i="6"/>
  <c r="H10" i="6"/>
  <c r="K9" i="6"/>
  <c r="J9" i="6"/>
  <c r="I9" i="6"/>
  <c r="L9" i="6" s="1"/>
  <c r="H9" i="6"/>
  <c r="L8" i="6"/>
  <c r="K8" i="6"/>
  <c r="J8" i="6"/>
  <c r="I8" i="6"/>
  <c r="H8" i="6"/>
  <c r="L7" i="6"/>
  <c r="K7" i="6"/>
  <c r="J7" i="6"/>
  <c r="I7" i="6"/>
  <c r="H7" i="6"/>
  <c r="H16" i="6" s="1"/>
  <c r="F29" i="7"/>
  <c r="L27" i="7"/>
  <c r="K27" i="7"/>
  <c r="J27" i="7"/>
  <c r="I27" i="7"/>
  <c r="G25" i="7"/>
  <c r="F25" i="7"/>
  <c r="E25" i="7"/>
  <c r="H25" i="7" s="1"/>
  <c r="D25" i="7"/>
  <c r="D29" i="7" s="1"/>
  <c r="K24" i="7"/>
  <c r="J24" i="7"/>
  <c r="I24" i="7"/>
  <c r="H24" i="7"/>
  <c r="L24" i="7" s="1"/>
  <c r="K23" i="7"/>
  <c r="J23" i="7"/>
  <c r="I23" i="7"/>
  <c r="H23" i="7"/>
  <c r="L23" i="7" s="1"/>
  <c r="K22" i="7"/>
  <c r="J22" i="7"/>
  <c r="I22" i="7"/>
  <c r="H22" i="7"/>
  <c r="L22" i="7" s="1"/>
  <c r="K21" i="7"/>
  <c r="J21" i="7"/>
  <c r="I21" i="7"/>
  <c r="H21" i="7"/>
  <c r="L21" i="7" s="1"/>
  <c r="K20" i="7"/>
  <c r="J20" i="7"/>
  <c r="I20" i="7"/>
  <c r="H20" i="7"/>
  <c r="L20" i="7" s="1"/>
  <c r="K19" i="7"/>
  <c r="J19" i="7"/>
  <c r="I19" i="7"/>
  <c r="H19" i="7"/>
  <c r="L19" i="7" s="1"/>
  <c r="K18" i="7"/>
  <c r="J18" i="7"/>
  <c r="I18" i="7"/>
  <c r="H18" i="7"/>
  <c r="L18" i="7" s="1"/>
  <c r="G16" i="7"/>
  <c r="G29" i="7" s="1"/>
  <c r="E16" i="7"/>
  <c r="K15" i="7"/>
  <c r="J15" i="7"/>
  <c r="I15" i="7"/>
  <c r="H15" i="7"/>
  <c r="K14" i="7"/>
  <c r="J14" i="7"/>
  <c r="I14" i="7"/>
  <c r="H14" i="7"/>
  <c r="K13" i="7"/>
  <c r="J13" i="7"/>
  <c r="I13" i="7"/>
  <c r="L13" i="7" s="1"/>
  <c r="H13" i="7"/>
  <c r="K12" i="7"/>
  <c r="J12" i="7"/>
  <c r="I12" i="7"/>
  <c r="H12" i="7"/>
  <c r="L11" i="7"/>
  <c r="K11" i="7"/>
  <c r="J11" i="7"/>
  <c r="I11" i="7"/>
  <c r="H11" i="7"/>
  <c r="K10" i="7"/>
  <c r="J10" i="7"/>
  <c r="I10" i="7"/>
  <c r="H10" i="7"/>
  <c r="K9" i="7"/>
  <c r="J9" i="7"/>
  <c r="I9" i="7"/>
  <c r="H9" i="7"/>
  <c r="L8" i="7"/>
  <c r="K8" i="7"/>
  <c r="J8" i="7"/>
  <c r="I8" i="7"/>
  <c r="H8" i="7"/>
  <c r="K7" i="7"/>
  <c r="J7" i="7"/>
  <c r="I7" i="7"/>
  <c r="L7" i="7" s="1"/>
  <c r="H7" i="7"/>
  <c r="L27" i="8"/>
  <c r="K27" i="8"/>
  <c r="J27" i="8"/>
  <c r="I27" i="8"/>
  <c r="G25" i="8"/>
  <c r="F25" i="8"/>
  <c r="F29" i="8" s="1"/>
  <c r="E25" i="8"/>
  <c r="D25" i="8"/>
  <c r="K24" i="8"/>
  <c r="J24" i="8"/>
  <c r="I24" i="8"/>
  <c r="H24" i="8"/>
  <c r="L24" i="8" s="1"/>
  <c r="K23" i="8"/>
  <c r="J23" i="8"/>
  <c r="I23" i="8"/>
  <c r="H23" i="8"/>
  <c r="L23" i="8" s="1"/>
  <c r="K22" i="8"/>
  <c r="J22" i="8"/>
  <c r="I22" i="8"/>
  <c r="H22" i="8"/>
  <c r="L22" i="8" s="1"/>
  <c r="K21" i="8"/>
  <c r="J21" i="8"/>
  <c r="I21" i="8"/>
  <c r="H21" i="8"/>
  <c r="L21" i="8" s="1"/>
  <c r="K20" i="8"/>
  <c r="J20" i="8"/>
  <c r="I20" i="8"/>
  <c r="H20" i="8"/>
  <c r="L20" i="8" s="1"/>
  <c r="K19" i="8"/>
  <c r="J19" i="8"/>
  <c r="I19" i="8"/>
  <c r="H19" i="8"/>
  <c r="L19" i="8" s="1"/>
  <c r="K18" i="8"/>
  <c r="J18" i="8"/>
  <c r="I18" i="8"/>
  <c r="H18" i="8"/>
  <c r="L18" i="8" s="1"/>
  <c r="G16" i="8"/>
  <c r="E16" i="8"/>
  <c r="K15" i="8"/>
  <c r="J15" i="8"/>
  <c r="I15" i="8"/>
  <c r="L15" i="8" s="1"/>
  <c r="H15" i="8"/>
  <c r="K14" i="8"/>
  <c r="J14" i="8"/>
  <c r="I14" i="8"/>
  <c r="H14" i="8"/>
  <c r="K13" i="8"/>
  <c r="J13" i="8"/>
  <c r="I13" i="8"/>
  <c r="H13" i="8"/>
  <c r="K12" i="8"/>
  <c r="L12" i="8" s="1"/>
  <c r="J12" i="8"/>
  <c r="I12" i="8"/>
  <c r="H12" i="8"/>
  <c r="K11" i="8"/>
  <c r="J11" i="8"/>
  <c r="I11" i="8"/>
  <c r="H11" i="8"/>
  <c r="K10" i="8"/>
  <c r="J10" i="8"/>
  <c r="I10" i="8"/>
  <c r="H10" i="8"/>
  <c r="K9" i="8"/>
  <c r="J9" i="8"/>
  <c r="I9" i="8"/>
  <c r="H9" i="8"/>
  <c r="K8" i="8"/>
  <c r="J8" i="8"/>
  <c r="I8" i="8"/>
  <c r="H8" i="8"/>
  <c r="K7" i="8"/>
  <c r="J7" i="8"/>
  <c r="I7" i="8"/>
  <c r="H7" i="8"/>
  <c r="L27" i="9"/>
  <c r="K27" i="9"/>
  <c r="J27" i="9"/>
  <c r="I27" i="9"/>
  <c r="G25" i="9"/>
  <c r="F25" i="9"/>
  <c r="F29" i="9" s="1"/>
  <c r="E25" i="9"/>
  <c r="D25" i="9"/>
  <c r="K24" i="9"/>
  <c r="J24" i="9"/>
  <c r="I24" i="9"/>
  <c r="H24" i="9"/>
  <c r="L24" i="9" s="1"/>
  <c r="K23" i="9"/>
  <c r="J23" i="9"/>
  <c r="I23" i="9"/>
  <c r="H23" i="9"/>
  <c r="L23" i="9" s="1"/>
  <c r="K22" i="9"/>
  <c r="J22" i="9"/>
  <c r="I22" i="9"/>
  <c r="H22" i="9"/>
  <c r="L22" i="9" s="1"/>
  <c r="K21" i="9"/>
  <c r="J21" i="9"/>
  <c r="I21" i="9"/>
  <c r="H21" i="9"/>
  <c r="L21" i="9" s="1"/>
  <c r="K20" i="9"/>
  <c r="J20" i="9"/>
  <c r="I20" i="9"/>
  <c r="H20" i="9"/>
  <c r="L20" i="9" s="1"/>
  <c r="K19" i="9"/>
  <c r="J19" i="9"/>
  <c r="I19" i="9"/>
  <c r="H19" i="9"/>
  <c r="L19" i="9" s="1"/>
  <c r="K18" i="9"/>
  <c r="J18" i="9"/>
  <c r="I18" i="9"/>
  <c r="H18" i="9"/>
  <c r="L18" i="9" s="1"/>
  <c r="G16" i="9"/>
  <c r="E16" i="9"/>
  <c r="D16" i="9"/>
  <c r="K15" i="9"/>
  <c r="J15" i="9"/>
  <c r="I15" i="9"/>
  <c r="L15" i="9" s="1"/>
  <c r="H15" i="9"/>
  <c r="K14" i="9"/>
  <c r="J14" i="9"/>
  <c r="I14" i="9"/>
  <c r="L14" i="9" s="1"/>
  <c r="H14" i="9"/>
  <c r="K13" i="9"/>
  <c r="J13" i="9"/>
  <c r="I13" i="9"/>
  <c r="H13" i="9"/>
  <c r="K12" i="9"/>
  <c r="L12" i="9" s="1"/>
  <c r="J12" i="9"/>
  <c r="I12" i="9"/>
  <c r="H12" i="9"/>
  <c r="K11" i="9"/>
  <c r="L11" i="9" s="1"/>
  <c r="J11" i="9"/>
  <c r="I11" i="9"/>
  <c r="H11" i="9"/>
  <c r="L10" i="9"/>
  <c r="K10" i="9"/>
  <c r="J10" i="9"/>
  <c r="I10" i="9"/>
  <c r="H10" i="9"/>
  <c r="K9" i="9"/>
  <c r="J9" i="9"/>
  <c r="I9" i="9"/>
  <c r="H9" i="9"/>
  <c r="K8" i="9"/>
  <c r="J8" i="9"/>
  <c r="I8" i="9"/>
  <c r="H8" i="9"/>
  <c r="K7" i="9"/>
  <c r="J7" i="9"/>
  <c r="I7" i="9"/>
  <c r="H7" i="9"/>
  <c r="L27" i="10"/>
  <c r="K27" i="10"/>
  <c r="J27" i="10"/>
  <c r="I27" i="10"/>
  <c r="G25" i="10"/>
  <c r="G29" i="10" s="1"/>
  <c r="F25" i="10"/>
  <c r="F29" i="10" s="1"/>
  <c r="E25" i="10"/>
  <c r="D25" i="10"/>
  <c r="K24" i="10"/>
  <c r="J24" i="10"/>
  <c r="I24" i="10"/>
  <c r="H24" i="10"/>
  <c r="L24" i="10" s="1"/>
  <c r="K23" i="10"/>
  <c r="J23" i="10"/>
  <c r="I23" i="10"/>
  <c r="H23" i="10"/>
  <c r="L23" i="10" s="1"/>
  <c r="K22" i="10"/>
  <c r="J22" i="10"/>
  <c r="I22" i="10"/>
  <c r="H22" i="10"/>
  <c r="L22" i="10" s="1"/>
  <c r="K21" i="10"/>
  <c r="J21" i="10"/>
  <c r="I21" i="10"/>
  <c r="H21" i="10"/>
  <c r="L21" i="10" s="1"/>
  <c r="K20" i="10"/>
  <c r="J20" i="10"/>
  <c r="I20" i="10"/>
  <c r="H20" i="10"/>
  <c r="L20" i="10" s="1"/>
  <c r="K19" i="10"/>
  <c r="J19" i="10"/>
  <c r="I19" i="10"/>
  <c r="H19" i="10"/>
  <c r="L19" i="10" s="1"/>
  <c r="K18" i="10"/>
  <c r="J18" i="10"/>
  <c r="I18" i="10"/>
  <c r="H18" i="10"/>
  <c r="L18" i="10" s="1"/>
  <c r="E16" i="10"/>
  <c r="E29" i="10" s="1"/>
  <c r="D16" i="10"/>
  <c r="K15" i="10"/>
  <c r="J15" i="10"/>
  <c r="I15" i="10"/>
  <c r="H15" i="10"/>
  <c r="K14" i="10"/>
  <c r="J14" i="10"/>
  <c r="I14" i="10"/>
  <c r="H14" i="10"/>
  <c r="K13" i="10"/>
  <c r="J13" i="10"/>
  <c r="I13" i="10"/>
  <c r="H13" i="10"/>
  <c r="L12" i="10"/>
  <c r="K12" i="10"/>
  <c r="J12" i="10"/>
  <c r="I12" i="10"/>
  <c r="H12" i="10"/>
  <c r="K11" i="10"/>
  <c r="J11" i="10"/>
  <c r="I11" i="10"/>
  <c r="H11" i="10"/>
  <c r="K10" i="10"/>
  <c r="J10" i="10"/>
  <c r="I10" i="10"/>
  <c r="H10" i="10"/>
  <c r="K9" i="10"/>
  <c r="J9" i="10"/>
  <c r="I9" i="10"/>
  <c r="H9" i="10"/>
  <c r="L8" i="10"/>
  <c r="K8" i="10"/>
  <c r="J8" i="10"/>
  <c r="I8" i="10"/>
  <c r="H8" i="10"/>
  <c r="K7" i="10"/>
  <c r="J7" i="10"/>
  <c r="I7" i="10"/>
  <c r="L7" i="10" s="1"/>
  <c r="H7" i="10"/>
  <c r="K27" i="2"/>
  <c r="J27" i="2"/>
  <c r="I27" i="2"/>
  <c r="L27" i="2"/>
  <c r="G25" i="2"/>
  <c r="F25" i="2"/>
  <c r="E25" i="2"/>
  <c r="K24" i="2"/>
  <c r="J24" i="2"/>
  <c r="I24" i="2"/>
  <c r="H24" i="2"/>
  <c r="L24" i="2" s="1"/>
  <c r="K23" i="2"/>
  <c r="J23" i="2"/>
  <c r="I23" i="2"/>
  <c r="H23" i="2"/>
  <c r="L23" i="2" s="1"/>
  <c r="K22" i="2"/>
  <c r="J22" i="2"/>
  <c r="I22" i="2"/>
  <c r="H22" i="2"/>
  <c r="L22" i="2" s="1"/>
  <c r="K21" i="2"/>
  <c r="J21" i="2"/>
  <c r="I21" i="2"/>
  <c r="H21" i="2"/>
  <c r="L21" i="2" s="1"/>
  <c r="K20" i="2"/>
  <c r="J20" i="2"/>
  <c r="I20" i="2"/>
  <c r="H20" i="2"/>
  <c r="L20" i="2" s="1"/>
  <c r="K19" i="2"/>
  <c r="J19" i="2"/>
  <c r="I19" i="2"/>
  <c r="H19" i="2"/>
  <c r="L19" i="2" s="1"/>
  <c r="K18" i="2"/>
  <c r="J18" i="2"/>
  <c r="I18" i="2"/>
  <c r="H18" i="2"/>
  <c r="L18" i="2" s="1"/>
  <c r="G16" i="2"/>
  <c r="E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27" i="11"/>
  <c r="J27" i="11"/>
  <c r="I27" i="11"/>
  <c r="L27" i="11"/>
  <c r="G25" i="11"/>
  <c r="F25" i="11"/>
  <c r="E25" i="11"/>
  <c r="D25" i="11"/>
  <c r="K24" i="11"/>
  <c r="J24" i="11"/>
  <c r="I24" i="11"/>
  <c r="H24" i="11"/>
  <c r="L24" i="11" s="1"/>
  <c r="K23" i="11"/>
  <c r="J23" i="11"/>
  <c r="I23" i="11"/>
  <c r="H23" i="11"/>
  <c r="L23" i="11" s="1"/>
  <c r="K22" i="11"/>
  <c r="J22" i="11"/>
  <c r="I22" i="11"/>
  <c r="H22" i="11"/>
  <c r="L22" i="11" s="1"/>
  <c r="K21" i="11"/>
  <c r="J21" i="11"/>
  <c r="I21" i="11"/>
  <c r="H21" i="11"/>
  <c r="L21" i="11" s="1"/>
  <c r="K20" i="11"/>
  <c r="J20" i="11"/>
  <c r="I20" i="11"/>
  <c r="H20" i="11"/>
  <c r="L20" i="11" s="1"/>
  <c r="K19" i="11"/>
  <c r="J19" i="11"/>
  <c r="I19" i="11"/>
  <c r="H19" i="11"/>
  <c r="L19" i="11" s="1"/>
  <c r="K18" i="11"/>
  <c r="J18" i="11"/>
  <c r="I18" i="11"/>
  <c r="H18" i="11"/>
  <c r="L18" i="11" s="1"/>
  <c r="G16" i="11"/>
  <c r="E16" i="11"/>
  <c r="D16" i="11"/>
  <c r="K15" i="11"/>
  <c r="L15" i="11" s="1"/>
  <c r="J15" i="11"/>
  <c r="I15" i="11"/>
  <c r="H15" i="11"/>
  <c r="K14" i="11"/>
  <c r="J14" i="11"/>
  <c r="I14" i="11"/>
  <c r="L14" i="11" s="1"/>
  <c r="H14" i="11"/>
  <c r="K13" i="11"/>
  <c r="J13" i="11"/>
  <c r="I13" i="11"/>
  <c r="H13" i="11"/>
  <c r="K12" i="11"/>
  <c r="J12" i="11"/>
  <c r="I12" i="11"/>
  <c r="H12" i="11"/>
  <c r="K11" i="11"/>
  <c r="J11" i="11"/>
  <c r="I11" i="11"/>
  <c r="L11" i="11" s="1"/>
  <c r="H11" i="11"/>
  <c r="K10" i="11"/>
  <c r="J10" i="11"/>
  <c r="I10" i="11"/>
  <c r="L10" i="11" s="1"/>
  <c r="H10" i="11"/>
  <c r="K9" i="11"/>
  <c r="J9" i="11"/>
  <c r="I9" i="11"/>
  <c r="H9" i="11"/>
  <c r="K8" i="11"/>
  <c r="J8" i="11"/>
  <c r="I8" i="11"/>
  <c r="H8" i="11"/>
  <c r="K7" i="11"/>
  <c r="J7" i="11"/>
  <c r="I7" i="11"/>
  <c r="H7" i="11"/>
  <c r="K27" i="12"/>
  <c r="J27" i="12"/>
  <c r="I27" i="12"/>
  <c r="L27" i="12"/>
  <c r="G25" i="12"/>
  <c r="F25" i="12"/>
  <c r="E25" i="12"/>
  <c r="D25" i="12"/>
  <c r="K24" i="12"/>
  <c r="J24" i="12"/>
  <c r="I24" i="12"/>
  <c r="H24" i="12"/>
  <c r="L24" i="12" s="1"/>
  <c r="K23" i="12"/>
  <c r="J23" i="12"/>
  <c r="I23" i="12"/>
  <c r="H23" i="12"/>
  <c r="L23" i="12" s="1"/>
  <c r="K22" i="12"/>
  <c r="J22" i="12"/>
  <c r="I22" i="12"/>
  <c r="H22" i="12"/>
  <c r="L22" i="12" s="1"/>
  <c r="K21" i="12"/>
  <c r="J21" i="12"/>
  <c r="I21" i="12"/>
  <c r="H21" i="12"/>
  <c r="L21" i="12" s="1"/>
  <c r="K20" i="12"/>
  <c r="J20" i="12"/>
  <c r="I20" i="12"/>
  <c r="H20" i="12"/>
  <c r="L20" i="12" s="1"/>
  <c r="K19" i="12"/>
  <c r="J19" i="12"/>
  <c r="I19" i="12"/>
  <c r="H19" i="12"/>
  <c r="L19" i="12" s="1"/>
  <c r="K18" i="12"/>
  <c r="J18" i="12"/>
  <c r="I18" i="12"/>
  <c r="H18" i="12"/>
  <c r="L18" i="12" s="1"/>
  <c r="G16" i="12"/>
  <c r="D16" i="12"/>
  <c r="K15" i="12"/>
  <c r="J15" i="12"/>
  <c r="I15" i="12"/>
  <c r="H15" i="12"/>
  <c r="K14" i="12"/>
  <c r="J14" i="12"/>
  <c r="I14" i="12"/>
  <c r="L14" i="12" s="1"/>
  <c r="H14" i="12"/>
  <c r="K13" i="12"/>
  <c r="J13" i="12"/>
  <c r="I13" i="12"/>
  <c r="L13" i="12" s="1"/>
  <c r="H13" i="12"/>
  <c r="K12" i="12"/>
  <c r="J12" i="12"/>
  <c r="I12" i="12"/>
  <c r="H12" i="12"/>
  <c r="K11" i="12"/>
  <c r="J11" i="12"/>
  <c r="I11" i="12"/>
  <c r="H11" i="12"/>
  <c r="K10" i="12"/>
  <c r="J10" i="12"/>
  <c r="I10" i="12"/>
  <c r="H10" i="12"/>
  <c r="K9" i="12"/>
  <c r="J9" i="12"/>
  <c r="I9" i="12"/>
  <c r="L9" i="12" s="1"/>
  <c r="H9" i="12"/>
  <c r="K8" i="12"/>
  <c r="J8" i="12"/>
  <c r="I8" i="12"/>
  <c r="H8" i="12"/>
  <c r="K7" i="12"/>
  <c r="J7" i="12"/>
  <c r="I7" i="12"/>
  <c r="H7" i="12"/>
  <c r="H16" i="12" s="1"/>
  <c r="K27" i="3"/>
  <c r="J27" i="3"/>
  <c r="I27" i="3"/>
  <c r="L27" i="3"/>
  <c r="G25" i="3"/>
  <c r="F25" i="3"/>
  <c r="E25" i="3"/>
  <c r="D25" i="3"/>
  <c r="K24" i="3"/>
  <c r="J24" i="3"/>
  <c r="I24" i="3"/>
  <c r="H24" i="3"/>
  <c r="L24" i="3" s="1"/>
  <c r="K23" i="3"/>
  <c r="J23" i="3"/>
  <c r="I23" i="3"/>
  <c r="H23" i="3"/>
  <c r="L23" i="3" s="1"/>
  <c r="K22" i="3"/>
  <c r="J22" i="3"/>
  <c r="I22" i="3"/>
  <c r="H22" i="3"/>
  <c r="L22" i="3" s="1"/>
  <c r="K21" i="3"/>
  <c r="J21" i="3"/>
  <c r="I21" i="3"/>
  <c r="H21" i="3"/>
  <c r="L21" i="3" s="1"/>
  <c r="K20" i="3"/>
  <c r="J20" i="3"/>
  <c r="I20" i="3"/>
  <c r="H20" i="3"/>
  <c r="L20" i="3" s="1"/>
  <c r="K19" i="3"/>
  <c r="J19" i="3"/>
  <c r="I19" i="3"/>
  <c r="H19" i="3"/>
  <c r="L19" i="3" s="1"/>
  <c r="K18" i="3"/>
  <c r="J18" i="3"/>
  <c r="I18" i="3"/>
  <c r="H18" i="3"/>
  <c r="L18" i="3" s="1"/>
  <c r="G16" i="3"/>
  <c r="E16" i="3"/>
  <c r="D16" i="3"/>
  <c r="K15" i="3"/>
  <c r="J15" i="3"/>
  <c r="I15" i="3"/>
  <c r="H15" i="3"/>
  <c r="K14" i="3"/>
  <c r="J14" i="3"/>
  <c r="I14" i="3"/>
  <c r="L14" i="3" s="1"/>
  <c r="H14" i="3"/>
  <c r="K13" i="3"/>
  <c r="J13" i="3"/>
  <c r="I13" i="3"/>
  <c r="H13" i="3"/>
  <c r="K12" i="3"/>
  <c r="J12" i="3"/>
  <c r="I12" i="3"/>
  <c r="L12" i="3" s="1"/>
  <c r="H12" i="3"/>
  <c r="K11" i="3"/>
  <c r="J11" i="3"/>
  <c r="I11" i="3"/>
  <c r="H11" i="3"/>
  <c r="K10" i="3"/>
  <c r="J10" i="3"/>
  <c r="I10" i="3"/>
  <c r="L10" i="3" s="1"/>
  <c r="H10" i="3"/>
  <c r="K9" i="3"/>
  <c r="J9" i="3"/>
  <c r="I9" i="3"/>
  <c r="H9" i="3"/>
  <c r="K8" i="3"/>
  <c r="J8" i="3"/>
  <c r="I8" i="3"/>
  <c r="H8" i="3"/>
  <c r="K7" i="3"/>
  <c r="J7" i="3"/>
  <c r="I7" i="3"/>
  <c r="H7" i="3"/>
  <c r="E29" i="7" l="1"/>
  <c r="H29" i="7" s="1"/>
  <c r="L29" i="7" s="1"/>
  <c r="L15" i="7"/>
  <c r="L14" i="7"/>
  <c r="L12" i="7"/>
  <c r="H16" i="7"/>
  <c r="J25" i="7"/>
  <c r="K25" i="7"/>
  <c r="L25" i="7"/>
  <c r="I25" i="7"/>
  <c r="L10" i="7"/>
  <c r="L9" i="7"/>
  <c r="K29" i="7"/>
  <c r="E29" i="8"/>
  <c r="H25" i="8"/>
  <c r="L25" i="8" s="1"/>
  <c r="G29" i="8"/>
  <c r="H16" i="8"/>
  <c r="L11" i="8"/>
  <c r="L10" i="8"/>
  <c r="L8" i="8"/>
  <c r="L7" i="8"/>
  <c r="D29" i="8"/>
  <c r="I25" i="8"/>
  <c r="J25" i="8"/>
  <c r="L14" i="8"/>
  <c r="L13" i="8"/>
  <c r="L9" i="8"/>
  <c r="E29" i="9"/>
  <c r="G29" i="9"/>
  <c r="H16" i="9"/>
  <c r="L9" i="9"/>
  <c r="L8" i="9"/>
  <c r="L7" i="9"/>
  <c r="D29" i="9"/>
  <c r="I25" i="9"/>
  <c r="J25" i="9"/>
  <c r="K25" i="9"/>
  <c r="L13" i="9"/>
  <c r="H16" i="10"/>
  <c r="H8" i="14"/>
  <c r="J25" i="10"/>
  <c r="K25" i="10"/>
  <c r="D29" i="10"/>
  <c r="J29" i="10" s="1"/>
  <c r="I25" i="10"/>
  <c r="L15" i="10"/>
  <c r="L14" i="10"/>
  <c r="L13" i="10"/>
  <c r="L11" i="10"/>
  <c r="L10" i="10"/>
  <c r="L9" i="10"/>
  <c r="L8" i="11"/>
  <c r="J25" i="11"/>
  <c r="L13" i="11"/>
  <c r="L9" i="11"/>
  <c r="L7" i="11"/>
  <c r="G29" i="12"/>
  <c r="L15" i="12"/>
  <c r="L12" i="12"/>
  <c r="L11" i="12"/>
  <c r="L10" i="12"/>
  <c r="L8" i="12"/>
  <c r="L7" i="12"/>
  <c r="J19" i="14"/>
  <c r="G29" i="3"/>
  <c r="L8" i="3"/>
  <c r="L15" i="3"/>
  <c r="L11" i="3"/>
  <c r="L9" i="3"/>
  <c r="L7" i="3"/>
  <c r="K27" i="14"/>
  <c r="G29" i="2"/>
  <c r="J14" i="14"/>
  <c r="L9" i="2"/>
  <c r="J22" i="14"/>
  <c r="J27" i="14"/>
  <c r="L11" i="2"/>
  <c r="J15" i="14"/>
  <c r="J11" i="14"/>
  <c r="J7" i="14"/>
  <c r="H14" i="14"/>
  <c r="K24" i="14"/>
  <c r="I14" i="14"/>
  <c r="K13" i="14"/>
  <c r="K9" i="14"/>
  <c r="I13" i="14"/>
  <c r="I24" i="14"/>
  <c r="J24" i="14"/>
  <c r="K22" i="14"/>
  <c r="I20" i="14"/>
  <c r="K20" i="14"/>
  <c r="J20" i="14"/>
  <c r="I19" i="14"/>
  <c r="I15" i="14"/>
  <c r="K14" i="14"/>
  <c r="K12" i="14"/>
  <c r="I12" i="14"/>
  <c r="I11" i="14"/>
  <c r="I9" i="14"/>
  <c r="I27" i="14"/>
  <c r="H27" i="14"/>
  <c r="L27" i="14" s="1"/>
  <c r="H24" i="14"/>
  <c r="L24" i="14" s="1"/>
  <c r="H23" i="14"/>
  <c r="L23" i="14" s="1"/>
  <c r="I23" i="14"/>
  <c r="H21" i="14"/>
  <c r="L21" i="14" s="1"/>
  <c r="I21" i="14"/>
  <c r="H20" i="14"/>
  <c r="L20" i="14" s="1"/>
  <c r="I18" i="14"/>
  <c r="K23" i="14"/>
  <c r="K19" i="14"/>
  <c r="L15" i="2"/>
  <c r="L14" i="2"/>
  <c r="L13" i="2"/>
  <c r="K10" i="14"/>
  <c r="J10" i="14"/>
  <c r="L10" i="2"/>
  <c r="K8" i="14"/>
  <c r="I8" i="14"/>
  <c r="I7" i="14"/>
  <c r="H22" i="14"/>
  <c r="L22" i="14" s="1"/>
  <c r="H19" i="14"/>
  <c r="L19" i="14" s="1"/>
  <c r="G25" i="14"/>
  <c r="K21" i="14"/>
  <c r="K18" i="14"/>
  <c r="J23" i="14"/>
  <c r="I22" i="14"/>
  <c r="E25" i="14"/>
  <c r="H18" i="14"/>
  <c r="L18" i="14" s="1"/>
  <c r="D25" i="14"/>
  <c r="J21" i="14"/>
  <c r="J18" i="14"/>
  <c r="H10" i="14"/>
  <c r="K15" i="14"/>
  <c r="H12" i="14"/>
  <c r="H15" i="14"/>
  <c r="G16" i="14"/>
  <c r="H7" i="14"/>
  <c r="H13" i="14"/>
  <c r="H9" i="14"/>
  <c r="E16" i="14"/>
  <c r="H11" i="14"/>
  <c r="L8" i="2"/>
  <c r="D16" i="14"/>
  <c r="K11" i="14"/>
  <c r="K7" i="14"/>
  <c r="L7" i="2"/>
  <c r="H29" i="13"/>
  <c r="L29" i="13" s="1"/>
  <c r="I29" i="13"/>
  <c r="J16" i="13"/>
  <c r="K16" i="13"/>
  <c r="H25" i="13"/>
  <c r="L25" i="13" s="1"/>
  <c r="I16" i="13"/>
  <c r="L16" i="13" s="1"/>
  <c r="H29" i="5"/>
  <c r="L29" i="5" s="1"/>
  <c r="I29" i="5"/>
  <c r="J16" i="5"/>
  <c r="K16" i="5"/>
  <c r="H25" i="5"/>
  <c r="L25" i="5" s="1"/>
  <c r="I16" i="5"/>
  <c r="L16" i="5" s="1"/>
  <c r="H29" i="6"/>
  <c r="L29" i="6" s="1"/>
  <c r="I29" i="6"/>
  <c r="J16" i="6"/>
  <c r="K16" i="6"/>
  <c r="H25" i="6"/>
  <c r="L25" i="6" s="1"/>
  <c r="I16" i="6"/>
  <c r="L16" i="6" s="1"/>
  <c r="J29" i="7"/>
  <c r="J16" i="7"/>
  <c r="K16" i="7"/>
  <c r="I16" i="7"/>
  <c r="I16" i="8"/>
  <c r="J16" i="8"/>
  <c r="K16" i="8"/>
  <c r="K25" i="8"/>
  <c r="H29" i="9"/>
  <c r="J16" i="9"/>
  <c r="K16" i="9"/>
  <c r="H25" i="9"/>
  <c r="L25" i="9" s="1"/>
  <c r="I16" i="9"/>
  <c r="H29" i="10"/>
  <c r="J16" i="10"/>
  <c r="K16" i="10"/>
  <c r="H25" i="10"/>
  <c r="L25" i="10" s="1"/>
  <c r="I16" i="10"/>
  <c r="J25" i="2"/>
  <c r="D29" i="2"/>
  <c r="K29" i="2" s="1"/>
  <c r="I25" i="2"/>
  <c r="H25" i="2"/>
  <c r="L25" i="2" s="1"/>
  <c r="F29" i="2"/>
  <c r="H16" i="2"/>
  <c r="L12" i="2"/>
  <c r="K16" i="2"/>
  <c r="K25" i="2"/>
  <c r="E29" i="2"/>
  <c r="I16" i="2"/>
  <c r="J16" i="2"/>
  <c r="K25" i="11"/>
  <c r="D29" i="11"/>
  <c r="I25" i="11"/>
  <c r="E29" i="11"/>
  <c r="F29" i="11"/>
  <c r="H25" i="11"/>
  <c r="L25" i="11" s="1"/>
  <c r="G29" i="11"/>
  <c r="H16" i="11"/>
  <c r="L12" i="11"/>
  <c r="K16" i="11"/>
  <c r="I16" i="11"/>
  <c r="J16" i="11"/>
  <c r="J25" i="12"/>
  <c r="K25" i="12"/>
  <c r="D29" i="12"/>
  <c r="I25" i="12"/>
  <c r="I16" i="12"/>
  <c r="J16" i="12"/>
  <c r="K16" i="12"/>
  <c r="E29" i="12"/>
  <c r="H25" i="12"/>
  <c r="L25" i="12" s="1"/>
  <c r="F29" i="12"/>
  <c r="J25" i="3"/>
  <c r="K25" i="3"/>
  <c r="D29" i="3"/>
  <c r="E29" i="3"/>
  <c r="H25" i="3"/>
  <c r="L25" i="3" s="1"/>
  <c r="H16" i="3"/>
  <c r="L13" i="3"/>
  <c r="K16" i="3"/>
  <c r="J16" i="3"/>
  <c r="I16" i="3"/>
  <c r="I25" i="3"/>
  <c r="F29" i="3"/>
  <c r="K27" i="1"/>
  <c r="J27" i="1"/>
  <c r="H27" i="1"/>
  <c r="L27" i="1" s="1"/>
  <c r="G25" i="1"/>
  <c r="F25" i="1"/>
  <c r="F25" i="14" s="1"/>
  <c r="F29" i="14" s="1"/>
  <c r="K19" i="1"/>
  <c r="K20" i="1"/>
  <c r="K21" i="1"/>
  <c r="K22" i="1"/>
  <c r="K23" i="1"/>
  <c r="K24" i="1"/>
  <c r="K18" i="1"/>
  <c r="J19" i="1"/>
  <c r="J20" i="1"/>
  <c r="J21" i="1"/>
  <c r="J22" i="1"/>
  <c r="J23" i="1"/>
  <c r="J24" i="1"/>
  <c r="J18" i="1"/>
  <c r="K8" i="1"/>
  <c r="K9" i="1"/>
  <c r="K10" i="1"/>
  <c r="K11" i="1"/>
  <c r="K12" i="1"/>
  <c r="K13" i="1"/>
  <c r="L13" i="1" s="1"/>
  <c r="K14" i="1"/>
  <c r="K15" i="1"/>
  <c r="K7" i="1"/>
  <c r="H8" i="1"/>
  <c r="H9" i="1"/>
  <c r="H10" i="1"/>
  <c r="H11" i="1"/>
  <c r="H12" i="1"/>
  <c r="H13" i="1"/>
  <c r="H14" i="1"/>
  <c r="H15" i="1"/>
  <c r="J8" i="1"/>
  <c r="J9" i="1"/>
  <c r="L9" i="1" s="1"/>
  <c r="J10" i="1"/>
  <c r="J11" i="1"/>
  <c r="J12" i="1"/>
  <c r="J13" i="1"/>
  <c r="J14" i="1"/>
  <c r="J15" i="1"/>
  <c r="J7" i="1"/>
  <c r="G16" i="1"/>
  <c r="G29" i="1" s="1"/>
  <c r="H19" i="1"/>
  <c r="L19" i="1" s="1"/>
  <c r="H20" i="1"/>
  <c r="L20" i="1" s="1"/>
  <c r="H21" i="1"/>
  <c r="L21" i="1" s="1"/>
  <c r="H22" i="1"/>
  <c r="L22" i="1" s="1"/>
  <c r="H23" i="1"/>
  <c r="L23" i="1" s="1"/>
  <c r="H24" i="1"/>
  <c r="L24" i="1" s="1"/>
  <c r="H18" i="1"/>
  <c r="L18" i="1" s="1"/>
  <c r="I8" i="1"/>
  <c r="I9" i="1"/>
  <c r="I10" i="1"/>
  <c r="I11" i="1"/>
  <c r="I12" i="1"/>
  <c r="I13" i="1"/>
  <c r="I14" i="1"/>
  <c r="L14" i="1" s="1"/>
  <c r="I15" i="1"/>
  <c r="I7" i="1"/>
  <c r="H7" i="1"/>
  <c r="I29" i="7" l="1"/>
  <c r="L16" i="7"/>
  <c r="I29" i="8"/>
  <c r="H29" i="8"/>
  <c r="L29" i="8" s="1"/>
  <c r="J29" i="8"/>
  <c r="K29" i="8"/>
  <c r="L16" i="8"/>
  <c r="K29" i="9"/>
  <c r="I29" i="9"/>
  <c r="J29" i="9"/>
  <c r="L29" i="9"/>
  <c r="L16" i="9"/>
  <c r="K29" i="10"/>
  <c r="I29" i="10"/>
  <c r="L29" i="10"/>
  <c r="L16" i="10"/>
  <c r="K29" i="12"/>
  <c r="L13" i="14"/>
  <c r="L10" i="14"/>
  <c r="L11" i="14"/>
  <c r="L12" i="14"/>
  <c r="L14" i="14"/>
  <c r="L9" i="14"/>
  <c r="L8" i="14"/>
  <c r="F29" i="1"/>
  <c r="J25" i="14"/>
  <c r="L15" i="1"/>
  <c r="L12" i="1"/>
  <c r="L11" i="1"/>
  <c r="L8" i="1"/>
  <c r="E29" i="14"/>
  <c r="I25" i="14"/>
  <c r="K25" i="14"/>
  <c r="G29" i="14"/>
  <c r="L10" i="1"/>
  <c r="H25" i="14"/>
  <c r="L25" i="14" s="1"/>
  <c r="D29" i="14"/>
  <c r="I29" i="3"/>
  <c r="L7" i="1"/>
  <c r="H16" i="14"/>
  <c r="J16" i="14"/>
  <c r="K16" i="14"/>
  <c r="I16" i="14"/>
  <c r="L7" i="14"/>
  <c r="L15" i="14"/>
  <c r="J29" i="2"/>
  <c r="H29" i="2"/>
  <c r="L29" i="2" s="1"/>
  <c r="I29" i="2"/>
  <c r="L16" i="2"/>
  <c r="K29" i="11"/>
  <c r="I29" i="11"/>
  <c r="J29" i="11"/>
  <c r="H29" i="11"/>
  <c r="L29" i="11" s="1"/>
  <c r="L16" i="11"/>
  <c r="J29" i="12"/>
  <c r="L16" i="12"/>
  <c r="H29" i="12"/>
  <c r="L29" i="12" s="1"/>
  <c r="I29" i="12"/>
  <c r="J29" i="3"/>
  <c r="K29" i="3"/>
  <c r="L16" i="3"/>
  <c r="H29" i="3"/>
  <c r="L29" i="3" s="1"/>
  <c r="H16" i="1"/>
  <c r="I29" i="14" l="1"/>
  <c r="H29" i="14"/>
  <c r="L29" i="14" s="1"/>
  <c r="K29" i="14"/>
  <c r="J29" i="14"/>
  <c r="L16" i="14"/>
  <c r="E25" i="1"/>
  <c r="H25" i="1" s="1"/>
  <c r="D25" i="1"/>
  <c r="I18" i="1"/>
  <c r="E16" i="1"/>
  <c r="D16" i="1"/>
  <c r="I19" i="1"/>
  <c r="I20" i="1"/>
  <c r="I21" i="1"/>
  <c r="I22" i="1"/>
  <c r="I23" i="1"/>
  <c r="I24" i="1"/>
  <c r="I27" i="1"/>
  <c r="L25" i="1" l="1"/>
  <c r="K16" i="1"/>
  <c r="J16" i="1"/>
  <c r="J25" i="1"/>
  <c r="K25" i="1"/>
  <c r="E29" i="1"/>
  <c r="H29" i="1" s="1"/>
  <c r="D29" i="1"/>
  <c r="I16" i="1"/>
  <c r="I25" i="1"/>
  <c r="L16" i="1" l="1"/>
  <c r="K29" i="1"/>
  <c r="J29" i="1"/>
  <c r="L29" i="1"/>
  <c r="I29" i="1"/>
</calcChain>
</file>

<file path=xl/sharedStrings.xml><?xml version="1.0" encoding="utf-8"?>
<sst xmlns="http://schemas.openxmlformats.org/spreadsheetml/2006/main" count="676" uniqueCount="68">
  <si>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</si>
  <si>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</si>
  <si>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</si>
  <si>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</si>
  <si>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</si>
  <si>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</si>
  <si>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</si>
  <si>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</si>
  <si>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</si>
  <si>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</si>
  <si>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</si>
  <si>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</si>
  <si>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</si>
  <si>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</si>
  <si>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</si>
  <si>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</si>
  <si>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</si>
  <si>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</si>
  <si>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</si>
  <si>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</si>
  <si>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</si>
  <si>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</si>
  <si>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</si>
  <si>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</si>
  <si>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</si>
  <si>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</si>
  <si>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</si>
  <si>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</si>
  <si>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</si>
  <si>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</si>
  <si>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</si>
  <si>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</si>
  <si>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</si>
  <si>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</si>
  <si>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</si>
  <si>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</si>
  <si>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</si>
  <si>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</si>
  <si>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</si>
  <si>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</si>
  <si>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</si>
  <si>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</si>
  <si>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</si>
  <si>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</si>
  <si>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 Source Statistics January 2015</t>
  </si>
  <si>
    <t>Document Source Statistics March 2015</t>
  </si>
  <si>
    <t>Document Source Statistics April 2015</t>
  </si>
  <si>
    <t>Document Source Statistics May 2015</t>
  </si>
  <si>
    <t>Document Source Statistics July 2015</t>
  </si>
  <si>
    <t>Document Source Statistics August 2015</t>
  </si>
  <si>
    <t>Document Source Statistics September 2015</t>
  </si>
  <si>
    <t>Document Source Statistics October 2015</t>
  </si>
  <si>
    <t>Document Source Statistics November 2015</t>
  </si>
  <si>
    <t>Document Source Statistics December 2015</t>
  </si>
  <si>
    <t>Document Source Statistics June 2015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</si>
  <si>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</si>
  <si>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</si>
  <si>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</si>
  <si>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</si>
  <si>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</si>
  <si>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</si>
  <si>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</si>
  <si>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Document Source Statistics February 2015</t>
  </si>
  <si>
    <t>Document Source Statistics January 1, 2015 - December 31, 2015</t>
  </si>
  <si>
    <t>CIRCUIT  FAMILY</t>
  </si>
  <si>
    <t>CIRCUIT  PROBATE</t>
  </si>
  <si>
    <t>CIRCUIT  GUARDIANSHIP</t>
  </si>
  <si>
    <t>CIRCUIT  MENTAL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</si>
</sst>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/>
      <sz val="10"/>
      <color indexed="16"/>
      <name val="Tahoma"/>
      <family val="2"/>
    </font>
    <font>
      <b/>
      <u/>
      <sz val="10"/>
      <color indexed="1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7111117893"/>
      <name val="Tahoma"/>
      <family val="2"/>
    </font>
    <font>
      <sz val="10"/>
      <color theme="5" tint="-0.249977111117893"/>
      <name val="Tahoma"/>
      <family val="2"/>
    </font>
    <font>
      <b/>
      <sz val="10"/>
      <color theme="5" tint="-0.249977111117893"/>
      <name val="Tahoma"/>
      <family val="2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color rgb="FF00B050"/>
      <name val="Tahoma"/>
      <family val="2"/>
    </font>
    <font>
      <b/>
      <sz val="10"/>
      <color rgb="FF3333FF"/>
      <name val="Tahoma"/>
      <family val="2"/>
    </font>
    <font>
      <sz val="10"/>
      <color theme="0"/>
      <name val="Tahoma"/>
      <family val="2"/>
    </font>
    <font>
      <b/>
      <sz val="10"/>
      <color rgb="FF7030A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2" borderId="2" applyNumberFormat="0" applyAlignment="0" applyProtection="0"/>
    <xf numFmtId="0" fontId="19" fillId="3" borderId="0" applyNumberFormat="0" applyBorder="0" applyAlignment="0" applyProtection="0"/>
  </cellStyleXfs>
  <cellXfs count="51">
    <xf numFmtId="0" fontId="0" fillId="0" borderId="0" xfId="0"/>
    <xf numFmtId="0" fontId="4" fillId="0" borderId="0" xfId="0" applyFont="1" applyBorder="1"/>
    <xf numFmtId="0" fontId="2" fillId="0" borderId="1" xfId="0" applyFont="1" applyBorder="1" applyAlignment="1">
      <alignment horizontal="left" vertical="top"/>
    </xf>
    <xf numFmtId="10" fontId="5" fillId="0" borderId="0" xfId="0" applyNumberFormat="1" applyFont="1" applyBorder="1" applyAlignment="1">
      <alignment readingOrder="1"/>
    </xf>
    <xf numFmtId="0" fontId="6" fillId="0" borderId="1" xfId="0" applyFont="1" applyBorder="1" applyAlignment="1">
      <alignment horizontal="center" vertical="top" wrapText="1" readingOrder="1"/>
    </xf>
    <xf numFmtId="10" fontId="6" fillId="0" borderId="1" xfId="0" applyNumberFormat="1" applyFont="1" applyBorder="1" applyAlignment="1">
      <alignment horizontal="center" vertical="top" wrapText="1" readingOrder="1"/>
    </xf>
    <xf numFmtId="0" fontId="12" fillId="0" borderId="1" xfId="0" applyFont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right" vertical="top"/>
    </xf>
    <xf numFmtId="10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" fontId="13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right" vertical="center"/>
    </xf>
    <xf numFmtId="10" fontId="14" fillId="0" borderId="1" xfId="0" applyNumberFormat="1" applyFont="1" applyBorder="1" applyAlignment="1">
      <alignment horizontal="right" vertical="center" readingOrder="1"/>
    </xf>
    <xf numFmtId="10" fontId="14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top" wrapText="1" readingOrder="1"/>
    </xf>
    <xf numFmtId="10" fontId="5" fillId="0" borderId="1" xfId="0" applyNumberFormat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right" vertical="center" readingOrder="1"/>
    </xf>
    <xf numFmtId="10" fontId="3" fillId="0" borderId="1" xfId="0" applyNumberFormat="1" applyFont="1" applyBorder="1" applyAlignment="1">
      <alignment horizontal="right" vertical="center" readingOrder="1"/>
    </xf>
    <xf numFmtId="3" fontId="21" fillId="0" borderId="1" xfId="0" applyNumberFormat="1" applyFont="1" applyBorder="1" applyAlignment="1">
      <alignment horizontal="right" vertical="center"/>
    </xf>
    <xf numFmtId="10" fontId="21" fillId="0" borderId="1" xfId="0" applyNumberFormat="1" applyFont="1" applyBorder="1" applyAlignment="1">
      <alignment horizontal="right" vertical="center" readingOrder="1"/>
    </xf>
    <xf numFmtId="10" fontId="21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top"/>
    </xf>
    <xf numFmtId="10" fontId="16" fillId="0" borderId="1" xfId="0" applyNumberFormat="1" applyFont="1" applyBorder="1" applyAlignment="1">
      <alignment horizontal="right" vertical="top" readingOrder="1"/>
    </xf>
    <xf numFmtId="10" fontId="16" fillId="0" borderId="1" xfId="0" applyNumberFormat="1" applyFont="1" applyBorder="1" applyAlignment="1">
      <alignment horizontal="right" vertical="top"/>
    </xf>
    <xf numFmtId="10" fontId="23" fillId="2" borderId="1" xfId="1" applyNumberFormat="1" applyFont="1" applyBorder="1" applyAlignment="1">
      <alignment horizontal="right" vertical="center" readingOrder="1"/>
    </xf>
    <xf numFmtId="10" fontId="23" fillId="2" borderId="1" xfId="1" applyNumberFormat="1" applyFont="1" applyBorder="1" applyAlignment="1">
      <alignment horizontal="right" vertical="center"/>
    </xf>
    <xf numFmtId="0" fontId="17" fillId="0" borderId="0" xfId="0" applyFont="1"/>
    <xf numFmtId="0" fontId="3" fillId="0" borderId="0" xfId="0" applyFont="1" applyAlignment="1">
      <alignment horizontal="center" vertical="top" readingOrder="1"/>
    </xf>
    <xf numFmtId="0" fontId="17" fillId="0" borderId="0" xfId="0" applyFont="1" applyAlignment="1"/>
    <xf numFmtId="0" fontId="2" fillId="0" borderId="0" xfId="0" applyFont="1" applyAlignment="1">
      <alignment horizontal="center" vertical="top" readingOrder="1"/>
    </xf>
    <xf numFmtId="0" fontId="9" fillId="0" borderId="0" xfId="0" applyFont="1" applyAlignment="1">
      <alignment horizontal="center" vertical="top" readingOrder="1"/>
    </xf>
    <xf numFmtId="0" fontId="6" fillId="0" borderId="1" xfId="0" applyFont="1" applyBorder="1" applyAlignment="1">
      <alignment horizontal="center" vertical="top" wrapText="1" readingOrder="1"/>
    </xf>
    <xf numFmtId="0" fontId="3" fillId="0" borderId="3" xfId="0" applyFont="1" applyBorder="1" applyAlignment="1">
      <alignment horizontal="left" vertical="center" readingOrder="1"/>
    </xf>
    <xf numFmtId="0" fontId="3" fillId="0" borderId="5" xfId="0" applyFont="1" applyBorder="1" applyAlignment="1">
      <alignment horizontal="left" vertical="center" readingOrder="1"/>
    </xf>
    <xf numFmtId="0" fontId="3" fillId="0" borderId="4" xfId="0" applyFont="1" applyBorder="1" applyAlignment="1">
      <alignment horizontal="left" vertical="center" readingOrder="1"/>
    </xf>
    <xf numFmtId="0" fontId="22" fillId="3" borderId="3" xfId="2" applyFont="1" applyBorder="1" applyAlignment="1">
      <alignment horizontal="center" vertical="top"/>
    </xf>
    <xf numFmtId="0" fontId="22" fillId="3" borderId="5" xfId="2" applyFont="1" applyBorder="1" applyAlignment="1">
      <alignment horizontal="center" vertical="top"/>
    </xf>
    <xf numFmtId="0" fontId="22" fillId="3" borderId="4" xfId="2" applyFont="1" applyBorder="1" applyAlignment="1">
      <alignment horizontal="center" vertical="top"/>
    </xf>
    <xf numFmtId="0" fontId="22" fillId="3" borderId="3" xfId="2" applyFont="1" applyBorder="1" applyAlignment="1">
      <alignment horizontal="center" vertical="center"/>
    </xf>
    <xf numFmtId="0" fontId="22" fillId="3" borderId="5" xfId="2" applyFont="1" applyBorder="1" applyAlignment="1">
      <alignment horizontal="center" vertical="center"/>
    </xf>
    <xf numFmtId="0" fontId="22" fillId="3" borderId="4" xfId="2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2" fillId="3" borderId="1" xfId="2" applyFont="1" applyBorder="1" applyAlignment="1">
      <alignment horizontal="center"/>
    </xf>
  </cellXfs>
  <cellStyles count="3">
    <cellStyle name="Accent1" xfId="2" builtinId="29"/>
    <cellStyle name="Calculation" xfId="1" builtinId="2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0"/>
  <sheetViews>
    <sheetView topLeftCell="A4" workbookViewId="0">
      <selection activeCell="F16" sqref="F16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4" t="s">
        <v>3</v>
      </c>
      <c r="B6" s="39" t="s">
        <v>4</v>
      </c>
      <c r="C6" s="39"/>
      <c r="D6" s="7" t="s">
        <v>61</v>
      </c>
      <c r="E6" s="6" t="s">
        <v>42</v>
      </c>
      <c r="F6" s="6" t="s">
        <v>43</v>
      </c>
      <c r="G6" s="6" t="s">
        <v>55</v>
      </c>
      <c r="H6" s="22" t="s">
        <v>56</v>
      </c>
      <c r="I6" s="5" t="s">
        <v>57</v>
      </c>
      <c r="J6" s="5" t="s">
        <v>58</v>
      </c>
      <c r="K6" s="5" t="s">
        <v>59</v>
      </c>
      <c r="L6" s="5" t="s">
        <v>41</v>
      </c>
    </row>
    <row r="7" spans="1:12" ht="15" customHeight="1" x14ac:dyDescent="0.25">
      <c r="A7" s="2" t="s">
        <v>5</v>
      </c>
      <c r="B7" s="49" t="s">
        <v>6</v>
      </c>
      <c r="C7" s="49"/>
      <c r="D7" s="21">
        <v>83</v>
      </c>
      <c r="E7" s="21">
        <v>0</v>
      </c>
      <c r="F7" s="21">
        <v>0</v>
      </c>
      <c r="G7" s="21">
        <v>49</v>
      </c>
      <c r="H7" s="21">
        <f>E7+F7+G7</f>
        <v>49</v>
      </c>
      <c r="I7" s="24">
        <f>E7/D7</f>
        <v>0</v>
      </c>
      <c r="J7" s="23">
        <f>F7/D7</f>
        <v>0</v>
      </c>
      <c r="K7" s="23">
        <f>G7/D7</f>
        <v>0.59036144578313254</v>
      </c>
      <c r="L7" s="23">
        <f>SUM(I7:K7)</f>
        <v>0.59036144578313254</v>
      </c>
    </row>
    <row r="8" spans="1:12" ht="15" customHeight="1" x14ac:dyDescent="0.25">
      <c r="A8" s="2" t="s">
        <v>7</v>
      </c>
      <c r="B8" s="2" t="s">
        <v>8</v>
      </c>
      <c r="C8" s="2"/>
      <c r="D8" s="21">
        <v>26334</v>
      </c>
      <c r="E8" s="21">
        <v>0</v>
      </c>
      <c r="F8" s="21">
        <v>0</v>
      </c>
      <c r="G8" s="21">
        <v>17326</v>
      </c>
      <c r="H8" s="21">
        <f t="shared" ref="H8:H15" si="0">E8+F8+G8</f>
        <v>17326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0.65793271056428948</v>
      </c>
      <c r="L8" s="23">
        <f t="shared" ref="L8:L16" si="4">SUM(I8:K8)</f>
        <v>0.65793271056428948</v>
      </c>
    </row>
    <row r="9" spans="1:12" ht="15" customHeight="1" x14ac:dyDescent="0.25">
      <c r="A9" s="2" t="s">
        <v>9</v>
      </c>
      <c r="B9" s="2" t="s">
        <v>10</v>
      </c>
      <c r="C9" s="2"/>
      <c r="D9" s="21">
        <v>4219</v>
      </c>
      <c r="E9" s="21">
        <v>0</v>
      </c>
      <c r="F9" s="21">
        <v>0</v>
      </c>
      <c r="G9" s="21">
        <v>2771</v>
      </c>
      <c r="H9" s="21">
        <f t="shared" si="0"/>
        <v>2771</v>
      </c>
      <c r="I9" s="24">
        <f t="shared" si="1"/>
        <v>0</v>
      </c>
      <c r="J9" s="23">
        <f t="shared" si="2"/>
        <v>0</v>
      </c>
      <c r="K9" s="23">
        <f t="shared" si="3"/>
        <v>0.65679070869874379</v>
      </c>
      <c r="L9" s="23">
        <f t="shared" si="4"/>
        <v>0.65679070869874379</v>
      </c>
    </row>
    <row r="10" spans="1:12" ht="15" customHeight="1" x14ac:dyDescent="0.25">
      <c r="A10" s="2" t="s">
        <v>11</v>
      </c>
      <c r="B10" s="2" t="s">
        <v>12</v>
      </c>
      <c r="C10" s="2"/>
      <c r="D10" s="21">
        <v>13606</v>
      </c>
      <c r="E10" s="21">
        <v>0</v>
      </c>
      <c r="F10" s="21">
        <v>0</v>
      </c>
      <c r="G10" s="21">
        <v>4768</v>
      </c>
      <c r="H10" s="21">
        <f t="shared" si="0"/>
        <v>4768</v>
      </c>
      <c r="I10" s="24">
        <f t="shared" si="1"/>
        <v>0</v>
      </c>
      <c r="J10" s="23">
        <f t="shared" si="2"/>
        <v>0</v>
      </c>
      <c r="K10" s="23">
        <f t="shared" si="3"/>
        <v>0.35043363222107893</v>
      </c>
      <c r="L10" s="23">
        <f t="shared" si="4"/>
        <v>0.35043363222107893</v>
      </c>
    </row>
    <row r="11" spans="1:12" ht="15" customHeight="1" x14ac:dyDescent="0.25">
      <c r="A11" s="2" t="s">
        <v>13</v>
      </c>
      <c r="B11" s="2" t="s">
        <v>14</v>
      </c>
      <c r="C11" s="2"/>
      <c r="D11" s="21">
        <v>3624</v>
      </c>
      <c r="E11" s="21">
        <v>0</v>
      </c>
      <c r="F11" s="21">
        <v>0</v>
      </c>
      <c r="G11" s="21">
        <v>2763</v>
      </c>
      <c r="H11" s="21">
        <f t="shared" si="0"/>
        <v>2763</v>
      </c>
      <c r="I11" s="24">
        <f t="shared" si="1"/>
        <v>0</v>
      </c>
      <c r="J11" s="23">
        <f t="shared" si="2"/>
        <v>0</v>
      </c>
      <c r="K11" s="23">
        <f t="shared" si="3"/>
        <v>0.76241721854304634</v>
      </c>
      <c r="L11" s="23">
        <f t="shared" si="4"/>
        <v>0.76241721854304634</v>
      </c>
    </row>
    <row r="12" spans="1:12" ht="15" customHeight="1" x14ac:dyDescent="0.25">
      <c r="A12" s="2" t="s">
        <v>15</v>
      </c>
      <c r="B12" s="2" t="s">
        <v>16</v>
      </c>
      <c r="C12" s="2"/>
      <c r="D12" s="21">
        <v>1470</v>
      </c>
      <c r="E12" s="21">
        <v>0</v>
      </c>
      <c r="F12" s="21">
        <v>0</v>
      </c>
      <c r="G12" s="21">
        <v>1174</v>
      </c>
      <c r="H12" s="21">
        <f t="shared" si="0"/>
        <v>1174</v>
      </c>
      <c r="I12" s="24">
        <f t="shared" si="1"/>
        <v>0</v>
      </c>
      <c r="J12" s="23">
        <f t="shared" si="2"/>
        <v>0</v>
      </c>
      <c r="K12" s="23">
        <f t="shared" si="3"/>
        <v>0.79863945578231288</v>
      </c>
      <c r="L12" s="23">
        <f t="shared" si="4"/>
        <v>0.79863945578231288</v>
      </c>
    </row>
    <row r="13" spans="1:12" ht="15" customHeight="1" x14ac:dyDescent="0.25">
      <c r="A13" s="2" t="s">
        <v>17</v>
      </c>
      <c r="B13" s="2" t="s">
        <v>18</v>
      </c>
      <c r="C13" s="2"/>
      <c r="D13" s="21">
        <v>623</v>
      </c>
      <c r="E13" s="21">
        <v>0</v>
      </c>
      <c r="F13" s="21">
        <v>0</v>
      </c>
      <c r="G13" s="21">
        <v>131</v>
      </c>
      <c r="H13" s="21">
        <f t="shared" si="0"/>
        <v>131</v>
      </c>
      <c r="I13" s="24">
        <f t="shared" si="1"/>
        <v>0</v>
      </c>
      <c r="J13" s="23">
        <f t="shared" si="2"/>
        <v>0</v>
      </c>
      <c r="K13" s="23">
        <f t="shared" si="3"/>
        <v>0.2102728731942215</v>
      </c>
      <c r="L13" s="23">
        <f t="shared" si="4"/>
        <v>0.2102728731942215</v>
      </c>
    </row>
    <row r="14" spans="1:12" ht="15" customHeight="1" x14ac:dyDescent="0.25">
      <c r="A14" s="2" t="s">
        <v>19</v>
      </c>
      <c r="B14" s="2" t="s">
        <v>20</v>
      </c>
      <c r="C14" s="2"/>
      <c r="D14" s="21">
        <v>5338</v>
      </c>
      <c r="E14" s="21">
        <v>0</v>
      </c>
      <c r="F14" s="21">
        <v>0</v>
      </c>
      <c r="G14" s="21">
        <v>2522</v>
      </c>
      <c r="H14" s="21">
        <f t="shared" si="0"/>
        <v>2522</v>
      </c>
      <c r="I14" s="24">
        <f t="shared" si="1"/>
        <v>0</v>
      </c>
      <c r="J14" s="23">
        <f t="shared" si="2"/>
        <v>0</v>
      </c>
      <c r="K14" s="23">
        <f t="shared" si="3"/>
        <v>0.47246159610340954</v>
      </c>
      <c r="L14" s="23">
        <f t="shared" si="4"/>
        <v>0.47246159610340954</v>
      </c>
    </row>
    <row r="15" spans="1:12" ht="15" customHeight="1" x14ac:dyDescent="0.25">
      <c r="A15" s="2" t="s">
        <v>23</v>
      </c>
      <c r="B15" s="2" t="s">
        <v>24</v>
      </c>
      <c r="C15" s="2"/>
      <c r="D15" s="21">
        <v>2613</v>
      </c>
      <c r="E15" s="21">
        <v>0</v>
      </c>
      <c r="F15" s="21">
        <v>0</v>
      </c>
      <c r="G15" s="21">
        <v>1100</v>
      </c>
      <c r="H15" s="21">
        <f t="shared" si="0"/>
        <v>1100</v>
      </c>
      <c r="I15" s="24">
        <f t="shared" si="1"/>
        <v>0</v>
      </c>
      <c r="J15" s="23">
        <f t="shared" si="2"/>
        <v>0</v>
      </c>
      <c r="K15" s="23">
        <f t="shared" si="3"/>
        <v>0.42097206276310756</v>
      </c>
      <c r="L15" s="23">
        <f t="shared" si="4"/>
        <v>0.42097206276310756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57910</v>
      </c>
      <c r="E16" s="14">
        <f>SUM(E7:E15)</f>
        <v>0</v>
      </c>
      <c r="F16" s="14">
        <v>0</v>
      </c>
      <c r="G16" s="14">
        <f>SUM(G7:G15)</f>
        <v>32604</v>
      </c>
      <c r="H16" s="14">
        <f>SUM(H7:H15)</f>
        <v>32604</v>
      </c>
      <c r="I16" s="15">
        <f>E16/D16</f>
        <v>0</v>
      </c>
      <c r="J16" s="16">
        <f t="shared" si="2"/>
        <v>0</v>
      </c>
      <c r="K16" s="16">
        <f t="shared" si="3"/>
        <v>0.5630115696770851</v>
      </c>
      <c r="L16" s="16">
        <f t="shared" si="4"/>
        <v>0.5630115696770851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" t="s">
        <v>21</v>
      </c>
      <c r="B18" s="2" t="s">
        <v>22</v>
      </c>
      <c r="C18" s="2"/>
      <c r="D18" s="21">
        <v>4738</v>
      </c>
      <c r="E18" s="21">
        <v>3109</v>
      </c>
      <c r="F18" s="21">
        <v>0</v>
      </c>
      <c r="G18" s="21">
        <v>734</v>
      </c>
      <c r="H18" s="21">
        <f>SUM(E18:G18)</f>
        <v>3843</v>
      </c>
      <c r="I18" s="25">
        <f t="shared" ref="I18:I25" si="5">E18/D18</f>
        <v>0.65618404390037988</v>
      </c>
      <c r="J18" s="10">
        <f>F18/D18</f>
        <v>0</v>
      </c>
      <c r="K18" s="10">
        <f>G18/D18</f>
        <v>0.15491768678767412</v>
      </c>
      <c r="L18" s="23">
        <f>H18/D18</f>
        <v>0.81110173068805402</v>
      </c>
    </row>
    <row r="19" spans="1:12" ht="15" customHeight="1" x14ac:dyDescent="0.25">
      <c r="A19" s="2" t="s">
        <v>25</v>
      </c>
      <c r="B19" s="2" t="s">
        <v>26</v>
      </c>
      <c r="C19" s="2"/>
      <c r="D19" s="21">
        <v>27452</v>
      </c>
      <c r="E19" s="21">
        <v>10551</v>
      </c>
      <c r="F19" s="21">
        <v>350</v>
      </c>
      <c r="G19" s="21">
        <v>4819</v>
      </c>
      <c r="H19" s="21">
        <f t="shared" ref="H19:H24" si="6">SUM(E19:G19)</f>
        <v>15720</v>
      </c>
      <c r="I19" s="25">
        <f t="shared" si="5"/>
        <v>0.3843435815241148</v>
      </c>
      <c r="J19" s="10">
        <f t="shared" ref="J19:J25" si="7">F19/D19</f>
        <v>1.2749526446160571E-2</v>
      </c>
      <c r="K19" s="10">
        <f t="shared" ref="K19:K25" si="8">G19/D19</f>
        <v>0.17554276555442228</v>
      </c>
      <c r="L19" s="23">
        <f t="shared" ref="L19:L25" si="9">H19/D19</f>
        <v>0.57263587352469769</v>
      </c>
    </row>
    <row r="20" spans="1:12" ht="15" customHeight="1" x14ac:dyDescent="0.25">
      <c r="A20" s="2" t="s">
        <v>27</v>
      </c>
      <c r="B20" s="2" t="s">
        <v>28</v>
      </c>
      <c r="C20" s="2"/>
      <c r="D20" s="21">
        <v>15679</v>
      </c>
      <c r="E20" s="21">
        <v>9321</v>
      </c>
      <c r="F20" s="21">
        <v>146</v>
      </c>
      <c r="G20" s="21">
        <v>1856</v>
      </c>
      <c r="H20" s="21">
        <f t="shared" si="6"/>
        <v>11323</v>
      </c>
      <c r="I20" s="25">
        <f t="shared" si="5"/>
        <v>0.5944894444798775</v>
      </c>
      <c r="J20" s="10">
        <f t="shared" si="7"/>
        <v>9.3118183557624849E-3</v>
      </c>
      <c r="K20" s="10">
        <f t="shared" si="8"/>
        <v>0.11837489635818611</v>
      </c>
      <c r="L20" s="23">
        <f t="shared" si="9"/>
        <v>0.72217615919382616</v>
      </c>
    </row>
    <row r="21" spans="1:12" ht="15" customHeight="1" x14ac:dyDescent="0.25">
      <c r="A21" s="2" t="s">
        <v>29</v>
      </c>
      <c r="B21" s="2" t="s">
        <v>30</v>
      </c>
      <c r="C21" s="2"/>
      <c r="D21" s="21">
        <v>73</v>
      </c>
      <c r="E21" s="21">
        <v>40</v>
      </c>
      <c r="F21" s="21">
        <v>0</v>
      </c>
      <c r="G21" s="21">
        <v>8</v>
      </c>
      <c r="H21" s="21">
        <f t="shared" si="6"/>
        <v>48</v>
      </c>
      <c r="I21" s="25">
        <f t="shared" si="5"/>
        <v>0.54794520547945202</v>
      </c>
      <c r="J21" s="10">
        <f t="shared" si="7"/>
        <v>0</v>
      </c>
      <c r="K21" s="10">
        <f t="shared" si="8"/>
        <v>0.1095890410958904</v>
      </c>
      <c r="L21" s="23">
        <f t="shared" si="9"/>
        <v>0.65753424657534243</v>
      </c>
    </row>
    <row r="22" spans="1:12" ht="15" customHeight="1" x14ac:dyDescent="0.25">
      <c r="A22" s="2" t="s">
        <v>31</v>
      </c>
      <c r="B22" s="2" t="s">
        <v>32</v>
      </c>
      <c r="C22" s="2"/>
      <c r="D22" s="21">
        <v>280</v>
      </c>
      <c r="E22" s="21">
        <v>187</v>
      </c>
      <c r="F22" s="21">
        <v>12</v>
      </c>
      <c r="G22" s="21">
        <v>26</v>
      </c>
      <c r="H22" s="21">
        <f t="shared" si="6"/>
        <v>225</v>
      </c>
      <c r="I22" s="25">
        <f t="shared" si="5"/>
        <v>0.66785714285714282</v>
      </c>
      <c r="J22" s="10">
        <f t="shared" si="7"/>
        <v>4.2857142857142858E-2</v>
      </c>
      <c r="K22" s="10">
        <f t="shared" si="8"/>
        <v>9.285714285714286E-2</v>
      </c>
      <c r="L22" s="23">
        <f t="shared" si="9"/>
        <v>0.8035714285714286</v>
      </c>
    </row>
    <row r="23" spans="1:12" ht="15" customHeight="1" x14ac:dyDescent="0.25">
      <c r="A23" s="2" t="s">
        <v>33</v>
      </c>
      <c r="B23" s="2" t="s">
        <v>34</v>
      </c>
      <c r="C23" s="2"/>
      <c r="D23" s="21">
        <v>349</v>
      </c>
      <c r="E23" s="21">
        <v>35</v>
      </c>
      <c r="F23" s="21">
        <v>0</v>
      </c>
      <c r="G23" s="21">
        <v>1</v>
      </c>
      <c r="H23" s="21">
        <f t="shared" si="6"/>
        <v>36</v>
      </c>
      <c r="I23" s="25">
        <f t="shared" si="5"/>
        <v>0.10028653295128939</v>
      </c>
      <c r="J23" s="10">
        <f t="shared" si="7"/>
        <v>0</v>
      </c>
      <c r="K23" s="10">
        <f t="shared" si="8"/>
        <v>2.8653295128939827E-3</v>
      </c>
      <c r="L23" s="23">
        <f t="shared" si="9"/>
        <v>0.10315186246418338</v>
      </c>
    </row>
    <row r="24" spans="1:12" ht="15" customHeight="1" x14ac:dyDescent="0.25">
      <c r="A24" s="2" t="s">
        <v>35</v>
      </c>
      <c r="B24" s="2" t="s">
        <v>36</v>
      </c>
      <c r="C24" s="2"/>
      <c r="D24" s="21">
        <v>12911</v>
      </c>
      <c r="E24" s="21">
        <v>7435</v>
      </c>
      <c r="F24" s="21">
        <v>287</v>
      </c>
      <c r="G24" s="21">
        <v>1289</v>
      </c>
      <c r="H24" s="21">
        <f t="shared" si="6"/>
        <v>9011</v>
      </c>
      <c r="I24" s="25">
        <f t="shared" si="5"/>
        <v>0.57586554101154053</v>
      </c>
      <c r="J24" s="10">
        <f t="shared" si="7"/>
        <v>2.2229106963054759E-2</v>
      </c>
      <c r="K24" s="10">
        <f t="shared" si="8"/>
        <v>9.9837347997831311E-2</v>
      </c>
      <c r="L24" s="23">
        <f t="shared" si="9"/>
        <v>0.69793199597242661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61482</v>
      </c>
      <c r="E25" s="26">
        <f>SUM(E18:E24)</f>
        <v>30678</v>
      </c>
      <c r="F25" s="26">
        <f>SUM(F18:F24)</f>
        <v>795</v>
      </c>
      <c r="G25" s="26">
        <f>SUM(G18:G24)</f>
        <v>8733</v>
      </c>
      <c r="H25" s="26">
        <f>SUM(E25:G25)</f>
        <v>40206</v>
      </c>
      <c r="I25" s="27">
        <f t="shared" si="5"/>
        <v>0.4989753098467844</v>
      </c>
      <c r="J25" s="28">
        <f t="shared" si="7"/>
        <v>1.2930613838196546E-2</v>
      </c>
      <c r="K25" s="28">
        <f t="shared" si="8"/>
        <v>0.14204157314335902</v>
      </c>
      <c r="L25" s="28">
        <f t="shared" si="9"/>
        <v>0.65394749682833997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7995</v>
      </c>
      <c r="E27" s="9">
        <v>714</v>
      </c>
      <c r="F27" s="9">
        <v>0</v>
      </c>
      <c r="G27" s="9">
        <v>216</v>
      </c>
      <c r="H27" s="9">
        <f>SUM(E27:G27)</f>
        <v>930</v>
      </c>
      <c r="I27" s="30">
        <f>E27/D27</f>
        <v>8.9305816135084426E-2</v>
      </c>
      <c r="J27" s="31">
        <f>F27/D27</f>
        <v>0</v>
      </c>
      <c r="K27" s="31">
        <f>G27/D27</f>
        <v>2.7016885553470919E-2</v>
      </c>
      <c r="L27" s="31">
        <f>H27/D27</f>
        <v>0.11632270168855535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60</v>
      </c>
      <c r="B29" s="41"/>
      <c r="C29" s="42"/>
      <c r="D29" s="12">
        <f>D16+D25+D27</f>
        <v>127387</v>
      </c>
      <c r="E29" s="12">
        <f>E16+E25+E27</f>
        <v>31392</v>
      </c>
      <c r="F29" s="12">
        <f>F16+F25+F27</f>
        <v>795</v>
      </c>
      <c r="G29" s="12">
        <f>G16+G25+G27</f>
        <v>41553</v>
      </c>
      <c r="H29" s="12">
        <f>SUM(E29:G29)</f>
        <v>73740</v>
      </c>
      <c r="I29" s="32">
        <f>E29/D29</f>
        <v>0.24643016948354227</v>
      </c>
      <c r="J29" s="33">
        <f>F29/D29</f>
        <v>6.2408252019436833E-3</v>
      </c>
      <c r="K29" s="33">
        <f>G29/D29</f>
        <v>0.32619498064951685</v>
      </c>
      <c r="L29" s="33">
        <f>H29/D29</f>
        <v>0.57886597533500284</v>
      </c>
    </row>
    <row r="31" spans="1:12" ht="12" customHeight="1" x14ac:dyDescent="0.25"/>
    <row r="32" spans="1:1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</sheetData>
  <mergeCells count="10">
    <mergeCell ref="A29:C29"/>
    <mergeCell ref="A26:L26"/>
    <mergeCell ref="A17:L17"/>
    <mergeCell ref="B7:C7"/>
    <mergeCell ref="A28:L28"/>
    <mergeCell ref="A1:L1"/>
    <mergeCell ref="A2:L2"/>
    <mergeCell ref="A3:L3"/>
    <mergeCell ref="A4:L4"/>
    <mergeCell ref="B6:C6"/>
  </mergeCells>
  <phoneticPr fontId="1" type="noConversion"/>
  <pageMargins left="0.5" right="0.25" top="0.5" bottom="0.5" header="0.5" footer="0.5"/>
  <pageSetup scale="90" fitToHeight="0" orientation="landscape" r:id="rId1"/>
  <headerFooter alignWithMargins="0">
    <oddFooter>&amp;L&amp;8&amp;Z&amp;F&amp;R&amp;8&amp;D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G16" sqref="G16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51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61</v>
      </c>
      <c r="E6" s="6" t="s">
        <v>42</v>
      </c>
      <c r="F6" s="6" t="s">
        <v>43</v>
      </c>
      <c r="G6" s="6" t="s">
        <v>55</v>
      </c>
      <c r="H6" s="22" t="s">
        <v>56</v>
      </c>
      <c r="I6" s="5" t="s">
        <v>57</v>
      </c>
      <c r="J6" s="5" t="s">
        <v>58</v>
      </c>
      <c r="K6" s="5" t="s">
        <v>59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0</v>
      </c>
      <c r="E7" s="21">
        <v>0</v>
      </c>
      <c r="F7" s="21">
        <v>0</v>
      </c>
      <c r="G7" s="21">
        <v>0</v>
      </c>
      <c r="H7" s="21">
        <f>E7+F7+G7</f>
        <v>0</v>
      </c>
      <c r="I7" s="24" t="e">
        <f>E7/D7</f>
        <v>#DIV/0!</v>
      </c>
      <c r="J7" s="23" t="e">
        <f>F7/D7</f>
        <v>#DIV/0!</v>
      </c>
      <c r="K7" s="23" t="e">
        <f>G7/D7</f>
        <v>#DIV/0!</v>
      </c>
      <c r="L7" s="23" t="e">
        <f>SUM(I7:K7)</f>
        <v>#DIV/0!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0</v>
      </c>
      <c r="E8" s="21">
        <v>0</v>
      </c>
      <c r="F8" s="21">
        <v>0</v>
      </c>
      <c r="G8" s="21">
        <v>0</v>
      </c>
      <c r="H8" s="21">
        <f t="shared" ref="H8:H15" si="0">E8+F8+G8</f>
        <v>0</v>
      </c>
      <c r="I8" s="24" t="e">
        <f t="shared" ref="I8:I15" si="1">E8/D8</f>
        <v>#DIV/0!</v>
      </c>
      <c r="J8" s="23" t="e">
        <f t="shared" ref="J8:J16" si="2">F8/D8</f>
        <v>#DIV/0!</v>
      </c>
      <c r="K8" s="23" t="e">
        <f t="shared" ref="K8:K16" si="3">G8/D8</f>
        <v>#DIV/0!</v>
      </c>
      <c r="L8" s="23" t="e">
        <f t="shared" ref="L8:L16" si="4">SUM(I8:K8)</f>
        <v>#DIV/0!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0</v>
      </c>
      <c r="E9" s="21">
        <v>0</v>
      </c>
      <c r="F9" s="21">
        <v>0</v>
      </c>
      <c r="G9" s="21">
        <v>0</v>
      </c>
      <c r="H9" s="21">
        <f t="shared" si="0"/>
        <v>0</v>
      </c>
      <c r="I9" s="24" t="e">
        <f t="shared" si="1"/>
        <v>#DIV/0!</v>
      </c>
      <c r="J9" s="23" t="e">
        <f t="shared" si="2"/>
        <v>#DIV/0!</v>
      </c>
      <c r="K9" s="23" t="e">
        <f t="shared" si="3"/>
        <v>#DIV/0!</v>
      </c>
      <c r="L9" s="23" t="e">
        <f t="shared" si="4"/>
        <v>#DIV/0!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0</v>
      </c>
      <c r="E10" s="21">
        <v>0</v>
      </c>
      <c r="F10" s="21">
        <v>0</v>
      </c>
      <c r="G10" s="21">
        <v>0</v>
      </c>
      <c r="H10" s="21">
        <f t="shared" si="0"/>
        <v>0</v>
      </c>
      <c r="I10" s="24" t="e">
        <f t="shared" si="1"/>
        <v>#DIV/0!</v>
      </c>
      <c r="J10" s="23" t="e">
        <f t="shared" si="2"/>
        <v>#DIV/0!</v>
      </c>
      <c r="K10" s="23" t="e">
        <f t="shared" si="3"/>
        <v>#DIV/0!</v>
      </c>
      <c r="L10" s="23" t="e">
        <f t="shared" si="4"/>
        <v>#DIV/0!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0</v>
      </c>
      <c r="E11" s="21">
        <v>0</v>
      </c>
      <c r="F11" s="21">
        <v>0</v>
      </c>
      <c r="G11" s="21">
        <v>0</v>
      </c>
      <c r="H11" s="21">
        <f t="shared" si="0"/>
        <v>0</v>
      </c>
      <c r="I11" s="24" t="e">
        <f t="shared" si="1"/>
        <v>#DIV/0!</v>
      </c>
      <c r="J11" s="23" t="e">
        <f t="shared" si="2"/>
        <v>#DIV/0!</v>
      </c>
      <c r="K11" s="23" t="e">
        <f t="shared" si="3"/>
        <v>#DIV/0!</v>
      </c>
      <c r="L11" s="23" t="e">
        <f t="shared" si="4"/>
        <v>#DIV/0!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0</v>
      </c>
      <c r="E12" s="21">
        <v>0</v>
      </c>
      <c r="F12" s="21">
        <v>0</v>
      </c>
      <c r="G12" s="21">
        <v>0</v>
      </c>
      <c r="H12" s="21">
        <f t="shared" si="0"/>
        <v>0</v>
      </c>
      <c r="I12" s="24" t="e">
        <f t="shared" si="1"/>
        <v>#DIV/0!</v>
      </c>
      <c r="J12" s="23" t="e">
        <f t="shared" si="2"/>
        <v>#DIV/0!</v>
      </c>
      <c r="K12" s="23" t="e">
        <f t="shared" si="3"/>
        <v>#DIV/0!</v>
      </c>
      <c r="L12" s="23" t="e">
        <f t="shared" si="4"/>
        <v>#DIV/0!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0</v>
      </c>
      <c r="E13" s="21">
        <v>0</v>
      </c>
      <c r="F13" s="21">
        <v>0</v>
      </c>
      <c r="G13" s="21">
        <v>0</v>
      </c>
      <c r="H13" s="21">
        <f t="shared" si="0"/>
        <v>0</v>
      </c>
      <c r="I13" s="24" t="e">
        <f t="shared" si="1"/>
        <v>#DIV/0!</v>
      </c>
      <c r="J13" s="23" t="e">
        <f t="shared" si="2"/>
        <v>#DIV/0!</v>
      </c>
      <c r="K13" s="23" t="e">
        <f t="shared" si="3"/>
        <v>#DIV/0!</v>
      </c>
      <c r="L13" s="23" t="e">
        <f t="shared" si="4"/>
        <v>#DIV/0!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0</v>
      </c>
      <c r="E14" s="21">
        <v>0</v>
      </c>
      <c r="F14" s="21">
        <v>0</v>
      </c>
      <c r="G14" s="21">
        <v>0</v>
      </c>
      <c r="H14" s="21">
        <f t="shared" si="0"/>
        <v>0</v>
      </c>
      <c r="I14" s="24" t="e">
        <f t="shared" si="1"/>
        <v>#DIV/0!</v>
      </c>
      <c r="J14" s="23" t="e">
        <f t="shared" si="2"/>
        <v>#DIV/0!</v>
      </c>
      <c r="K14" s="23" t="e">
        <f t="shared" si="3"/>
        <v>#DIV/0!</v>
      </c>
      <c r="L14" s="23" t="e">
        <f t="shared" si="4"/>
        <v>#DIV/0!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0</v>
      </c>
      <c r="E15" s="21">
        <v>0</v>
      </c>
      <c r="F15" s="21">
        <v>0</v>
      </c>
      <c r="G15" s="21">
        <v>0</v>
      </c>
      <c r="H15" s="21">
        <f t="shared" si="0"/>
        <v>0</v>
      </c>
      <c r="I15" s="24" t="e">
        <f t="shared" si="1"/>
        <v>#DIV/0!</v>
      </c>
      <c r="J15" s="23" t="e">
        <f t="shared" si="2"/>
        <v>#DIV/0!</v>
      </c>
      <c r="K15" s="23" t="e">
        <f t="shared" si="3"/>
        <v>#DIV/0!</v>
      </c>
      <c r="L15" s="23" t="e">
        <f t="shared" si="4"/>
        <v>#DIV/0!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0</v>
      </c>
      <c r="E16" s="14">
        <f>SUM(E7:E15)</f>
        <v>0</v>
      </c>
      <c r="F16" s="14">
        <f>SUM(F7:F15)</f>
        <v>0</v>
      </c>
      <c r="G16" s="14">
        <f>SUM(G7:G15)</f>
        <v>0</v>
      </c>
      <c r="H16" s="14">
        <f>SUM(H7:H15)</f>
        <v>0</v>
      </c>
      <c r="I16" s="15" t="e">
        <f>E16/D16</f>
        <v>#DIV/0!</v>
      </c>
      <c r="J16" s="16" t="e">
        <f t="shared" si="2"/>
        <v>#DIV/0!</v>
      </c>
      <c r="K16" s="16" t="e">
        <f t="shared" si="3"/>
        <v>#DIV/0!</v>
      </c>
      <c r="L16" s="16" t="e">
        <f t="shared" si="4"/>
        <v>#DIV/0!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0</v>
      </c>
      <c r="E18" s="21">
        <v>0</v>
      </c>
      <c r="F18" s="21">
        <v>0</v>
      </c>
      <c r="G18" s="21">
        <v>0</v>
      </c>
      <c r="H18" s="21">
        <f>SUM(E18:G18)</f>
        <v>0</v>
      </c>
      <c r="I18" s="25" t="e">
        <f t="shared" ref="I18:I25" si="5">E18/D18</f>
        <v>#DIV/0!</v>
      </c>
      <c r="J18" s="10" t="e">
        <f>F18/D18</f>
        <v>#DIV/0!</v>
      </c>
      <c r="K18" s="10" t="e">
        <f>G18/D18</f>
        <v>#DIV/0!</v>
      </c>
      <c r="L18" s="23" t="e">
        <f>H18/D18</f>
        <v>#DIV/0!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0</v>
      </c>
      <c r="E19" s="21">
        <v>0</v>
      </c>
      <c r="F19" s="21">
        <v>0</v>
      </c>
      <c r="G19" s="21">
        <v>0</v>
      </c>
      <c r="H19" s="21">
        <f t="shared" ref="H19:H24" si="6">SUM(E19:G19)</f>
        <v>0</v>
      </c>
      <c r="I19" s="25" t="e">
        <f t="shared" si="5"/>
        <v>#DIV/0!</v>
      </c>
      <c r="J19" s="10" t="e">
        <f t="shared" ref="J19:J25" si="7">F19/D19</f>
        <v>#DIV/0!</v>
      </c>
      <c r="K19" s="10" t="e">
        <f t="shared" ref="K19:K25" si="8">G19/D19</f>
        <v>#DIV/0!</v>
      </c>
      <c r="L19" s="23" t="e">
        <f t="shared" ref="L19:L25" si="9">H19/D19</f>
        <v>#DIV/0!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0</v>
      </c>
      <c r="E20" s="21">
        <v>0</v>
      </c>
      <c r="F20" s="21">
        <v>0</v>
      </c>
      <c r="G20" s="21">
        <v>0</v>
      </c>
      <c r="H20" s="21">
        <f t="shared" si="6"/>
        <v>0</v>
      </c>
      <c r="I20" s="25" t="e">
        <f t="shared" si="5"/>
        <v>#DIV/0!</v>
      </c>
      <c r="J20" s="10" t="e">
        <f t="shared" si="7"/>
        <v>#DIV/0!</v>
      </c>
      <c r="K20" s="10" t="e">
        <f t="shared" si="8"/>
        <v>#DIV/0!</v>
      </c>
      <c r="L20" s="23" t="e">
        <f t="shared" si="9"/>
        <v>#DIV/0!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0</v>
      </c>
      <c r="E21" s="21">
        <v>0</v>
      </c>
      <c r="F21" s="21">
        <v>0</v>
      </c>
      <c r="G21" s="21">
        <v>0</v>
      </c>
      <c r="H21" s="21">
        <f t="shared" si="6"/>
        <v>0</v>
      </c>
      <c r="I21" s="25" t="e">
        <f t="shared" si="5"/>
        <v>#DIV/0!</v>
      </c>
      <c r="J21" s="10" t="e">
        <f t="shared" si="7"/>
        <v>#DIV/0!</v>
      </c>
      <c r="K21" s="10" t="e">
        <f t="shared" si="8"/>
        <v>#DIV/0!</v>
      </c>
      <c r="L21" s="23" t="e">
        <f t="shared" si="9"/>
        <v>#DIV/0!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0</v>
      </c>
      <c r="E22" s="21">
        <v>0</v>
      </c>
      <c r="F22" s="21">
        <v>0</v>
      </c>
      <c r="G22" s="21">
        <v>0</v>
      </c>
      <c r="H22" s="21">
        <f t="shared" si="6"/>
        <v>0</v>
      </c>
      <c r="I22" s="25" t="e">
        <f t="shared" si="5"/>
        <v>#DIV/0!</v>
      </c>
      <c r="J22" s="10" t="e">
        <f t="shared" si="7"/>
        <v>#DIV/0!</v>
      </c>
      <c r="K22" s="10" t="e">
        <f t="shared" si="8"/>
        <v>#DIV/0!</v>
      </c>
      <c r="L22" s="23" t="e">
        <f t="shared" si="9"/>
        <v>#DIV/0!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0</v>
      </c>
      <c r="E23" s="21">
        <v>0</v>
      </c>
      <c r="F23" s="21">
        <v>0</v>
      </c>
      <c r="G23" s="21">
        <v>0</v>
      </c>
      <c r="H23" s="21">
        <f t="shared" si="6"/>
        <v>0</v>
      </c>
      <c r="I23" s="25" t="e">
        <f t="shared" si="5"/>
        <v>#DIV/0!</v>
      </c>
      <c r="J23" s="10" t="e">
        <f t="shared" si="7"/>
        <v>#DIV/0!</v>
      </c>
      <c r="K23" s="10" t="e">
        <f t="shared" si="8"/>
        <v>#DIV/0!</v>
      </c>
      <c r="L23" s="23" t="e">
        <f t="shared" si="9"/>
        <v>#DIV/0!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0</v>
      </c>
      <c r="E24" s="21">
        <v>0</v>
      </c>
      <c r="F24" s="21">
        <v>0</v>
      </c>
      <c r="G24" s="21">
        <v>0</v>
      </c>
      <c r="H24" s="21">
        <f t="shared" si="6"/>
        <v>0</v>
      </c>
      <c r="I24" s="25" t="e">
        <f t="shared" si="5"/>
        <v>#DIV/0!</v>
      </c>
      <c r="J24" s="10" t="e">
        <f t="shared" si="7"/>
        <v>#DIV/0!</v>
      </c>
      <c r="K24" s="10" t="e">
        <f t="shared" si="8"/>
        <v>#DIV/0!</v>
      </c>
      <c r="L24" s="23" t="e">
        <f t="shared" si="9"/>
        <v>#DIV/0!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0</v>
      </c>
      <c r="E25" s="26">
        <f>SUM(E18:E24)</f>
        <v>0</v>
      </c>
      <c r="F25" s="26">
        <f>SUM(F18:F24)</f>
        <v>0</v>
      </c>
      <c r="G25" s="26">
        <f>SUM(G18:G24)</f>
        <v>0</v>
      </c>
      <c r="H25" s="26">
        <f>SUM(E25:G25)</f>
        <v>0</v>
      </c>
      <c r="I25" s="27" t="e">
        <f t="shared" si="5"/>
        <v>#DIV/0!</v>
      </c>
      <c r="J25" s="28" t="e">
        <f t="shared" si="7"/>
        <v>#DIV/0!</v>
      </c>
      <c r="K25" s="28" t="e">
        <f t="shared" si="8"/>
        <v>#DIV/0!</v>
      </c>
      <c r="L25" s="28" t="e">
        <f t="shared" si="9"/>
        <v>#DIV/0!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30" t="e">
        <f>E27/D27</f>
        <v>#DIV/0!</v>
      </c>
      <c r="J27" s="31" t="e">
        <f>F27/D27</f>
        <v>#DIV/0!</v>
      </c>
      <c r="K27" s="31" t="e">
        <f>G27/D27</f>
        <v>#DIV/0!</v>
      </c>
      <c r="L27" s="31" t="e">
        <f>H27/D27</f>
        <v>#DIV/0!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60</v>
      </c>
      <c r="B29" s="41"/>
      <c r="C29" s="42"/>
      <c r="D29" s="12">
        <f>D16+D25+D27</f>
        <v>0</v>
      </c>
      <c r="E29" s="12">
        <f>E16+E25+E27</f>
        <v>0</v>
      </c>
      <c r="F29" s="12">
        <f>F16+F25+F27</f>
        <v>0</v>
      </c>
      <c r="G29" s="12">
        <f>G16+G25+G27</f>
        <v>0</v>
      </c>
      <c r="H29" s="12">
        <f>SUM(E29:G29)</f>
        <v>0</v>
      </c>
      <c r="I29" s="32" t="e">
        <f>E29/D29</f>
        <v>#DIV/0!</v>
      </c>
      <c r="J29" s="33" t="e">
        <f>F29/D29</f>
        <v>#DIV/0!</v>
      </c>
      <c r="K29" s="33" t="e">
        <f>G29/D29</f>
        <v>#DIV/0!</v>
      </c>
      <c r="L29" s="33" t="e">
        <f>H29/D29</f>
        <v>#DIV/0!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B6:C6"/>
    <mergeCell ref="B7:C7"/>
    <mergeCell ref="A17:L17"/>
    <mergeCell ref="A26:L26"/>
    <mergeCell ref="A28:L28"/>
    <mergeCell ref="A29:C29"/>
  </mergeCells>
  <phoneticPr fontId="1" type="noConversion"/>
  <pageMargins left="0.5" right="0.25" top="1" bottom="1" header="0.5" footer="0.5"/>
  <pageSetup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F16" sqref="F16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52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61</v>
      </c>
      <c r="E6" s="6" t="s">
        <v>42</v>
      </c>
      <c r="F6" s="6" t="s">
        <v>43</v>
      </c>
      <c r="G6" s="6" t="s">
        <v>55</v>
      </c>
      <c r="H6" s="22" t="s">
        <v>56</v>
      </c>
      <c r="I6" s="5" t="s">
        <v>57</v>
      </c>
      <c r="J6" s="5" t="s">
        <v>58</v>
      </c>
      <c r="K6" s="5" t="s">
        <v>59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0</v>
      </c>
      <c r="E7" s="21">
        <v>0</v>
      </c>
      <c r="F7" s="21">
        <v>0</v>
      </c>
      <c r="G7" s="21">
        <v>0</v>
      </c>
      <c r="H7" s="21">
        <f>E7+F7+G7</f>
        <v>0</v>
      </c>
      <c r="I7" s="24" t="e">
        <f>E7/D7</f>
        <v>#DIV/0!</v>
      </c>
      <c r="J7" s="23" t="e">
        <f>F7/D7</f>
        <v>#DIV/0!</v>
      </c>
      <c r="K7" s="23" t="e">
        <f>G7/D7</f>
        <v>#DIV/0!</v>
      </c>
      <c r="L7" s="23" t="e">
        <f>SUM(I7:K7)</f>
        <v>#DIV/0!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0</v>
      </c>
      <c r="E8" s="21">
        <v>0</v>
      </c>
      <c r="F8" s="21">
        <v>0</v>
      </c>
      <c r="G8" s="21">
        <v>0</v>
      </c>
      <c r="H8" s="21">
        <f t="shared" ref="H8:H15" si="0">E8+F8+G8</f>
        <v>0</v>
      </c>
      <c r="I8" s="24" t="e">
        <f t="shared" ref="I8:I15" si="1">E8/D8</f>
        <v>#DIV/0!</v>
      </c>
      <c r="J8" s="23" t="e">
        <f t="shared" ref="J8:J16" si="2">F8/D8</f>
        <v>#DIV/0!</v>
      </c>
      <c r="K8" s="23" t="e">
        <f t="shared" ref="K8:K16" si="3">G8/D8</f>
        <v>#DIV/0!</v>
      </c>
      <c r="L8" s="23" t="e">
        <f t="shared" ref="L8:L16" si="4">SUM(I8:K8)</f>
        <v>#DIV/0!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0</v>
      </c>
      <c r="E9" s="21">
        <v>0</v>
      </c>
      <c r="F9" s="21">
        <v>0</v>
      </c>
      <c r="G9" s="21">
        <v>0</v>
      </c>
      <c r="H9" s="21">
        <f t="shared" si="0"/>
        <v>0</v>
      </c>
      <c r="I9" s="24" t="e">
        <f t="shared" si="1"/>
        <v>#DIV/0!</v>
      </c>
      <c r="J9" s="23" t="e">
        <f t="shared" si="2"/>
        <v>#DIV/0!</v>
      </c>
      <c r="K9" s="23" t="e">
        <f t="shared" si="3"/>
        <v>#DIV/0!</v>
      </c>
      <c r="L9" s="23" t="e">
        <f t="shared" si="4"/>
        <v>#DIV/0!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0</v>
      </c>
      <c r="E10" s="21">
        <v>0</v>
      </c>
      <c r="F10" s="21">
        <v>0</v>
      </c>
      <c r="G10" s="21">
        <v>0</v>
      </c>
      <c r="H10" s="21">
        <f t="shared" si="0"/>
        <v>0</v>
      </c>
      <c r="I10" s="24" t="e">
        <f t="shared" si="1"/>
        <v>#DIV/0!</v>
      </c>
      <c r="J10" s="23" t="e">
        <f t="shared" si="2"/>
        <v>#DIV/0!</v>
      </c>
      <c r="K10" s="23" t="e">
        <f t="shared" si="3"/>
        <v>#DIV/0!</v>
      </c>
      <c r="L10" s="23" t="e">
        <f t="shared" si="4"/>
        <v>#DIV/0!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0</v>
      </c>
      <c r="E11" s="21">
        <v>0</v>
      </c>
      <c r="F11" s="21">
        <v>0</v>
      </c>
      <c r="G11" s="21">
        <v>0</v>
      </c>
      <c r="H11" s="21">
        <f t="shared" si="0"/>
        <v>0</v>
      </c>
      <c r="I11" s="24" t="e">
        <f t="shared" si="1"/>
        <v>#DIV/0!</v>
      </c>
      <c r="J11" s="23" t="e">
        <f t="shared" si="2"/>
        <v>#DIV/0!</v>
      </c>
      <c r="K11" s="23" t="e">
        <f t="shared" si="3"/>
        <v>#DIV/0!</v>
      </c>
      <c r="L11" s="23" t="e">
        <f t="shared" si="4"/>
        <v>#DIV/0!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0</v>
      </c>
      <c r="E12" s="21">
        <v>0</v>
      </c>
      <c r="F12" s="21">
        <v>0</v>
      </c>
      <c r="G12" s="21">
        <v>0</v>
      </c>
      <c r="H12" s="21">
        <f t="shared" si="0"/>
        <v>0</v>
      </c>
      <c r="I12" s="24" t="e">
        <f t="shared" si="1"/>
        <v>#DIV/0!</v>
      </c>
      <c r="J12" s="23" t="e">
        <f t="shared" si="2"/>
        <v>#DIV/0!</v>
      </c>
      <c r="K12" s="23" t="e">
        <f t="shared" si="3"/>
        <v>#DIV/0!</v>
      </c>
      <c r="L12" s="23" t="e">
        <f t="shared" si="4"/>
        <v>#DIV/0!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0</v>
      </c>
      <c r="E13" s="21">
        <v>0</v>
      </c>
      <c r="F13" s="21">
        <v>0</v>
      </c>
      <c r="G13" s="21">
        <v>0</v>
      </c>
      <c r="H13" s="21">
        <f t="shared" si="0"/>
        <v>0</v>
      </c>
      <c r="I13" s="24" t="e">
        <f t="shared" si="1"/>
        <v>#DIV/0!</v>
      </c>
      <c r="J13" s="23" t="e">
        <f t="shared" si="2"/>
        <v>#DIV/0!</v>
      </c>
      <c r="K13" s="23" t="e">
        <f t="shared" si="3"/>
        <v>#DIV/0!</v>
      </c>
      <c r="L13" s="23" t="e">
        <f t="shared" si="4"/>
        <v>#DIV/0!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0</v>
      </c>
      <c r="E14" s="21">
        <v>0</v>
      </c>
      <c r="F14" s="21">
        <v>0</v>
      </c>
      <c r="G14" s="21">
        <v>0</v>
      </c>
      <c r="H14" s="21">
        <f t="shared" si="0"/>
        <v>0</v>
      </c>
      <c r="I14" s="24" t="e">
        <f t="shared" si="1"/>
        <v>#DIV/0!</v>
      </c>
      <c r="J14" s="23" t="e">
        <f t="shared" si="2"/>
        <v>#DIV/0!</v>
      </c>
      <c r="K14" s="23" t="e">
        <f t="shared" si="3"/>
        <v>#DIV/0!</v>
      </c>
      <c r="L14" s="23" t="e">
        <f t="shared" si="4"/>
        <v>#DIV/0!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0</v>
      </c>
      <c r="E15" s="21">
        <v>0</v>
      </c>
      <c r="F15" s="21">
        <v>0</v>
      </c>
      <c r="G15" s="21">
        <v>0</v>
      </c>
      <c r="H15" s="21">
        <f t="shared" si="0"/>
        <v>0</v>
      </c>
      <c r="I15" s="24" t="e">
        <f t="shared" si="1"/>
        <v>#DIV/0!</v>
      </c>
      <c r="J15" s="23" t="e">
        <f t="shared" si="2"/>
        <v>#DIV/0!</v>
      </c>
      <c r="K15" s="23" t="e">
        <f t="shared" si="3"/>
        <v>#DIV/0!</v>
      </c>
      <c r="L15" s="23" t="e">
        <f t="shared" si="4"/>
        <v>#DIV/0!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0</v>
      </c>
      <c r="E16" s="14">
        <f>SUM(E7:E15)</f>
        <v>0</v>
      </c>
      <c r="F16" s="14">
        <f>SUM(F7:F15)</f>
        <v>0</v>
      </c>
      <c r="G16" s="14">
        <f>SUM(G7:G15)</f>
        <v>0</v>
      </c>
      <c r="H16" s="14">
        <f>SUM(H7:H15)</f>
        <v>0</v>
      </c>
      <c r="I16" s="15" t="e">
        <f>E16/D16</f>
        <v>#DIV/0!</v>
      </c>
      <c r="J16" s="16" t="e">
        <f t="shared" si="2"/>
        <v>#DIV/0!</v>
      </c>
      <c r="K16" s="16" t="e">
        <f t="shared" si="3"/>
        <v>#DIV/0!</v>
      </c>
      <c r="L16" s="16" t="e">
        <f t="shared" si="4"/>
        <v>#DIV/0!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0</v>
      </c>
      <c r="E18" s="21">
        <v>0</v>
      </c>
      <c r="F18" s="21">
        <v>0</v>
      </c>
      <c r="G18" s="21">
        <v>0</v>
      </c>
      <c r="H18" s="21">
        <f>SUM(E18:G18)</f>
        <v>0</v>
      </c>
      <c r="I18" s="25" t="e">
        <f t="shared" ref="I18:I25" si="5">E18/D18</f>
        <v>#DIV/0!</v>
      </c>
      <c r="J18" s="10" t="e">
        <f>F18/D18</f>
        <v>#DIV/0!</v>
      </c>
      <c r="K18" s="10" t="e">
        <f>G18/D18</f>
        <v>#DIV/0!</v>
      </c>
      <c r="L18" s="23" t="e">
        <f>H18/D18</f>
        <v>#DIV/0!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0</v>
      </c>
      <c r="E19" s="21">
        <v>0</v>
      </c>
      <c r="F19" s="21">
        <v>0</v>
      </c>
      <c r="G19" s="21">
        <v>0</v>
      </c>
      <c r="H19" s="21">
        <f t="shared" ref="H19:H24" si="6">SUM(E19:G19)</f>
        <v>0</v>
      </c>
      <c r="I19" s="25" t="e">
        <f t="shared" si="5"/>
        <v>#DIV/0!</v>
      </c>
      <c r="J19" s="10" t="e">
        <f t="shared" ref="J19:J25" si="7">F19/D19</f>
        <v>#DIV/0!</v>
      </c>
      <c r="K19" s="10" t="e">
        <f t="shared" ref="K19:K25" si="8">G19/D19</f>
        <v>#DIV/0!</v>
      </c>
      <c r="L19" s="23" t="e">
        <f t="shared" ref="L19:L25" si="9">H19/D19</f>
        <v>#DIV/0!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0</v>
      </c>
      <c r="E20" s="21">
        <v>0</v>
      </c>
      <c r="F20" s="21">
        <v>0</v>
      </c>
      <c r="G20" s="21">
        <v>0</v>
      </c>
      <c r="H20" s="21">
        <f t="shared" si="6"/>
        <v>0</v>
      </c>
      <c r="I20" s="25" t="e">
        <f t="shared" si="5"/>
        <v>#DIV/0!</v>
      </c>
      <c r="J20" s="10" t="e">
        <f t="shared" si="7"/>
        <v>#DIV/0!</v>
      </c>
      <c r="K20" s="10" t="e">
        <f t="shared" si="8"/>
        <v>#DIV/0!</v>
      </c>
      <c r="L20" s="23" t="e">
        <f t="shared" si="9"/>
        <v>#DIV/0!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0</v>
      </c>
      <c r="E21" s="21">
        <v>0</v>
      </c>
      <c r="F21" s="21">
        <v>0</v>
      </c>
      <c r="G21" s="21">
        <v>0</v>
      </c>
      <c r="H21" s="21">
        <f t="shared" si="6"/>
        <v>0</v>
      </c>
      <c r="I21" s="25" t="e">
        <f t="shared" si="5"/>
        <v>#DIV/0!</v>
      </c>
      <c r="J21" s="10" t="e">
        <f t="shared" si="7"/>
        <v>#DIV/0!</v>
      </c>
      <c r="K21" s="10" t="e">
        <f t="shared" si="8"/>
        <v>#DIV/0!</v>
      </c>
      <c r="L21" s="23" t="e">
        <f t="shared" si="9"/>
        <v>#DIV/0!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0</v>
      </c>
      <c r="E22" s="21">
        <v>0</v>
      </c>
      <c r="F22" s="21">
        <v>0</v>
      </c>
      <c r="G22" s="21">
        <v>0</v>
      </c>
      <c r="H22" s="21">
        <f t="shared" si="6"/>
        <v>0</v>
      </c>
      <c r="I22" s="25" t="e">
        <f t="shared" si="5"/>
        <v>#DIV/0!</v>
      </c>
      <c r="J22" s="10" t="e">
        <f t="shared" si="7"/>
        <v>#DIV/0!</v>
      </c>
      <c r="K22" s="10" t="e">
        <f t="shared" si="8"/>
        <v>#DIV/0!</v>
      </c>
      <c r="L22" s="23" t="e">
        <f t="shared" si="9"/>
        <v>#DIV/0!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0</v>
      </c>
      <c r="E23" s="21">
        <v>0</v>
      </c>
      <c r="F23" s="21">
        <v>0</v>
      </c>
      <c r="G23" s="21">
        <v>0</v>
      </c>
      <c r="H23" s="21">
        <f t="shared" si="6"/>
        <v>0</v>
      </c>
      <c r="I23" s="25" t="e">
        <f t="shared" si="5"/>
        <v>#DIV/0!</v>
      </c>
      <c r="J23" s="10" t="e">
        <f t="shared" si="7"/>
        <v>#DIV/0!</v>
      </c>
      <c r="K23" s="10" t="e">
        <f t="shared" si="8"/>
        <v>#DIV/0!</v>
      </c>
      <c r="L23" s="23" t="e">
        <f t="shared" si="9"/>
        <v>#DIV/0!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0</v>
      </c>
      <c r="E24" s="21">
        <v>0</v>
      </c>
      <c r="F24" s="21">
        <v>0</v>
      </c>
      <c r="G24" s="21">
        <v>0</v>
      </c>
      <c r="H24" s="21">
        <f t="shared" si="6"/>
        <v>0</v>
      </c>
      <c r="I24" s="25" t="e">
        <f t="shared" si="5"/>
        <v>#DIV/0!</v>
      </c>
      <c r="J24" s="10" t="e">
        <f t="shared" si="7"/>
        <v>#DIV/0!</v>
      </c>
      <c r="K24" s="10" t="e">
        <f t="shared" si="8"/>
        <v>#DIV/0!</v>
      </c>
      <c r="L24" s="23" t="e">
        <f t="shared" si="9"/>
        <v>#DIV/0!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0</v>
      </c>
      <c r="E25" s="26">
        <f>SUM(E18:E24)</f>
        <v>0</v>
      </c>
      <c r="F25" s="26">
        <f>SUM(F18:F24)</f>
        <v>0</v>
      </c>
      <c r="G25" s="26">
        <f>SUM(G18:G24)</f>
        <v>0</v>
      </c>
      <c r="H25" s="26">
        <f>SUM(E25:G25)</f>
        <v>0</v>
      </c>
      <c r="I25" s="27" t="e">
        <f t="shared" si="5"/>
        <v>#DIV/0!</v>
      </c>
      <c r="J25" s="28" t="e">
        <f t="shared" si="7"/>
        <v>#DIV/0!</v>
      </c>
      <c r="K25" s="28" t="e">
        <f t="shared" si="8"/>
        <v>#DIV/0!</v>
      </c>
      <c r="L25" s="28" t="e">
        <f t="shared" si="9"/>
        <v>#DIV/0!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30" t="e">
        <f>E27/D27</f>
        <v>#DIV/0!</v>
      </c>
      <c r="J27" s="31" t="e">
        <f>F27/D27</f>
        <v>#DIV/0!</v>
      </c>
      <c r="K27" s="31" t="e">
        <f>G27/D27</f>
        <v>#DIV/0!</v>
      </c>
      <c r="L27" s="31" t="e">
        <f>H27/D27</f>
        <v>#DIV/0!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60</v>
      </c>
      <c r="B29" s="41"/>
      <c r="C29" s="42"/>
      <c r="D29" s="12">
        <f>D16+D25+D27</f>
        <v>0</v>
      </c>
      <c r="E29" s="12">
        <f>E16+E25+E27</f>
        <v>0</v>
      </c>
      <c r="F29" s="12">
        <f>F16+F25+F27</f>
        <v>0</v>
      </c>
      <c r="G29" s="12">
        <f>G16+G25+G27</f>
        <v>0</v>
      </c>
      <c r="H29" s="12">
        <f>SUM(E29:G29)</f>
        <v>0</v>
      </c>
      <c r="I29" s="32" t="e">
        <f>E29/D29</f>
        <v>#DIV/0!</v>
      </c>
      <c r="J29" s="33" t="e">
        <f>F29/D29</f>
        <v>#DIV/0!</v>
      </c>
      <c r="K29" s="33" t="e">
        <f>G29/D29</f>
        <v>#DIV/0!</v>
      </c>
      <c r="L29" s="33" t="e">
        <f>H29/D29</f>
        <v>#DIV/0!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25" right="0.25" top="0.5" bottom="0.5" header="0.5" footer="0.5"/>
  <pageSetup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H16" sqref="H16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53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61</v>
      </c>
      <c r="E6" s="6" t="s">
        <v>42</v>
      </c>
      <c r="F6" s="6" t="s">
        <v>43</v>
      </c>
      <c r="G6" s="6" t="s">
        <v>55</v>
      </c>
      <c r="H6" s="22" t="s">
        <v>56</v>
      </c>
      <c r="I6" s="5" t="s">
        <v>57</v>
      </c>
      <c r="J6" s="5" t="s">
        <v>58</v>
      </c>
      <c r="K6" s="5" t="s">
        <v>59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0</v>
      </c>
      <c r="E7" s="21">
        <v>0</v>
      </c>
      <c r="F7" s="21">
        <v>0</v>
      </c>
      <c r="G7" s="21">
        <v>0</v>
      </c>
      <c r="H7" s="21">
        <f>E7+F7+G7</f>
        <v>0</v>
      </c>
      <c r="I7" s="24" t="e">
        <f>E7/D7</f>
        <v>#DIV/0!</v>
      </c>
      <c r="J7" s="23" t="e">
        <f>F7/D7</f>
        <v>#DIV/0!</v>
      </c>
      <c r="K7" s="23" t="e">
        <f>G7/D7</f>
        <v>#DIV/0!</v>
      </c>
      <c r="L7" s="23" t="e">
        <f>SUM(I7:K7)</f>
        <v>#DIV/0!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0</v>
      </c>
      <c r="E8" s="21">
        <v>0</v>
      </c>
      <c r="F8" s="21">
        <v>0</v>
      </c>
      <c r="G8" s="21">
        <v>0</v>
      </c>
      <c r="H8" s="21">
        <f t="shared" ref="H8:H15" si="0">E8+F8+G8</f>
        <v>0</v>
      </c>
      <c r="I8" s="24" t="e">
        <f t="shared" ref="I8:I15" si="1">E8/D8</f>
        <v>#DIV/0!</v>
      </c>
      <c r="J8" s="23" t="e">
        <f t="shared" ref="J8:J16" si="2">F8/D8</f>
        <v>#DIV/0!</v>
      </c>
      <c r="K8" s="23" t="e">
        <f t="shared" ref="K8:K16" si="3">G8/D8</f>
        <v>#DIV/0!</v>
      </c>
      <c r="L8" s="23" t="e">
        <f t="shared" ref="L8:L16" si="4">SUM(I8:K8)</f>
        <v>#DIV/0!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0</v>
      </c>
      <c r="E9" s="21">
        <v>0</v>
      </c>
      <c r="F9" s="21">
        <v>0</v>
      </c>
      <c r="G9" s="21">
        <v>0</v>
      </c>
      <c r="H9" s="21">
        <f t="shared" si="0"/>
        <v>0</v>
      </c>
      <c r="I9" s="24" t="e">
        <f t="shared" si="1"/>
        <v>#DIV/0!</v>
      </c>
      <c r="J9" s="23" t="e">
        <f t="shared" si="2"/>
        <v>#DIV/0!</v>
      </c>
      <c r="K9" s="23" t="e">
        <f t="shared" si="3"/>
        <v>#DIV/0!</v>
      </c>
      <c r="L9" s="23" t="e">
        <f t="shared" si="4"/>
        <v>#DIV/0!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0</v>
      </c>
      <c r="E10" s="21">
        <v>0</v>
      </c>
      <c r="F10" s="21">
        <v>0</v>
      </c>
      <c r="G10" s="21">
        <v>0</v>
      </c>
      <c r="H10" s="21">
        <f t="shared" si="0"/>
        <v>0</v>
      </c>
      <c r="I10" s="24" t="e">
        <f t="shared" si="1"/>
        <v>#DIV/0!</v>
      </c>
      <c r="J10" s="23" t="e">
        <f t="shared" si="2"/>
        <v>#DIV/0!</v>
      </c>
      <c r="K10" s="23" t="e">
        <f t="shared" si="3"/>
        <v>#DIV/0!</v>
      </c>
      <c r="L10" s="23" t="e">
        <f t="shared" si="4"/>
        <v>#DIV/0!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0</v>
      </c>
      <c r="E11" s="21">
        <v>0</v>
      </c>
      <c r="F11" s="21">
        <v>0</v>
      </c>
      <c r="G11" s="21">
        <v>0</v>
      </c>
      <c r="H11" s="21">
        <f t="shared" si="0"/>
        <v>0</v>
      </c>
      <c r="I11" s="24" t="e">
        <f t="shared" si="1"/>
        <v>#DIV/0!</v>
      </c>
      <c r="J11" s="23" t="e">
        <f t="shared" si="2"/>
        <v>#DIV/0!</v>
      </c>
      <c r="K11" s="23" t="e">
        <f t="shared" si="3"/>
        <v>#DIV/0!</v>
      </c>
      <c r="L11" s="23" t="e">
        <f t="shared" si="4"/>
        <v>#DIV/0!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0</v>
      </c>
      <c r="E12" s="21">
        <v>0</v>
      </c>
      <c r="F12" s="21">
        <v>0</v>
      </c>
      <c r="G12" s="21">
        <v>0</v>
      </c>
      <c r="H12" s="21">
        <f t="shared" si="0"/>
        <v>0</v>
      </c>
      <c r="I12" s="24" t="e">
        <f t="shared" si="1"/>
        <v>#DIV/0!</v>
      </c>
      <c r="J12" s="23" t="e">
        <f t="shared" si="2"/>
        <v>#DIV/0!</v>
      </c>
      <c r="K12" s="23" t="e">
        <f t="shared" si="3"/>
        <v>#DIV/0!</v>
      </c>
      <c r="L12" s="23" t="e">
        <f t="shared" si="4"/>
        <v>#DIV/0!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0</v>
      </c>
      <c r="E13" s="21">
        <v>0</v>
      </c>
      <c r="F13" s="21">
        <v>0</v>
      </c>
      <c r="G13" s="21">
        <v>0</v>
      </c>
      <c r="H13" s="21">
        <f t="shared" si="0"/>
        <v>0</v>
      </c>
      <c r="I13" s="24" t="e">
        <f t="shared" si="1"/>
        <v>#DIV/0!</v>
      </c>
      <c r="J13" s="23" t="e">
        <f t="shared" si="2"/>
        <v>#DIV/0!</v>
      </c>
      <c r="K13" s="23" t="e">
        <f t="shared" si="3"/>
        <v>#DIV/0!</v>
      </c>
      <c r="L13" s="23" t="e">
        <f t="shared" si="4"/>
        <v>#DIV/0!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0</v>
      </c>
      <c r="E14" s="21">
        <v>0</v>
      </c>
      <c r="F14" s="21">
        <v>0</v>
      </c>
      <c r="G14" s="21">
        <v>0</v>
      </c>
      <c r="H14" s="21">
        <f t="shared" si="0"/>
        <v>0</v>
      </c>
      <c r="I14" s="24" t="e">
        <f t="shared" si="1"/>
        <v>#DIV/0!</v>
      </c>
      <c r="J14" s="23" t="e">
        <f t="shared" si="2"/>
        <v>#DIV/0!</v>
      </c>
      <c r="K14" s="23" t="e">
        <f t="shared" si="3"/>
        <v>#DIV/0!</v>
      </c>
      <c r="L14" s="23" t="e">
        <f t="shared" si="4"/>
        <v>#DIV/0!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0</v>
      </c>
      <c r="E15" s="21">
        <v>0</v>
      </c>
      <c r="F15" s="21">
        <v>0</v>
      </c>
      <c r="G15" s="21">
        <v>0</v>
      </c>
      <c r="H15" s="21">
        <f t="shared" si="0"/>
        <v>0</v>
      </c>
      <c r="I15" s="24" t="e">
        <f t="shared" si="1"/>
        <v>#DIV/0!</v>
      </c>
      <c r="J15" s="23" t="e">
        <f t="shared" si="2"/>
        <v>#DIV/0!</v>
      </c>
      <c r="K15" s="23" t="e">
        <f t="shared" si="3"/>
        <v>#DIV/0!</v>
      </c>
      <c r="L15" s="23" t="e">
        <f t="shared" si="4"/>
        <v>#DIV/0!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0</v>
      </c>
      <c r="E16" s="14">
        <f>SUM(E7:E15)</f>
        <v>0</v>
      </c>
      <c r="F16" s="14">
        <f>SUM(F7:F15)</f>
        <v>0</v>
      </c>
      <c r="G16" s="14">
        <f>SUM(G7:G15)</f>
        <v>0</v>
      </c>
      <c r="H16" s="14">
        <f>SUM(H7:H15)</f>
        <v>0</v>
      </c>
      <c r="I16" s="15" t="e">
        <f>E16/D16</f>
        <v>#DIV/0!</v>
      </c>
      <c r="J16" s="16" t="e">
        <f t="shared" si="2"/>
        <v>#DIV/0!</v>
      </c>
      <c r="K16" s="16" t="e">
        <f t="shared" si="3"/>
        <v>#DIV/0!</v>
      </c>
      <c r="L16" s="16" t="e">
        <f t="shared" si="4"/>
        <v>#DIV/0!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0</v>
      </c>
      <c r="E18" s="21">
        <v>0</v>
      </c>
      <c r="F18" s="21">
        <v>0</v>
      </c>
      <c r="G18" s="21">
        <v>0</v>
      </c>
      <c r="H18" s="21">
        <f>SUM(E18:G18)</f>
        <v>0</v>
      </c>
      <c r="I18" s="25" t="e">
        <f t="shared" ref="I18:I25" si="5">E18/D18</f>
        <v>#DIV/0!</v>
      </c>
      <c r="J18" s="10" t="e">
        <f>F18/D18</f>
        <v>#DIV/0!</v>
      </c>
      <c r="K18" s="10" t="e">
        <f>G18/D18</f>
        <v>#DIV/0!</v>
      </c>
      <c r="L18" s="23" t="e">
        <f>H18/D18</f>
        <v>#DIV/0!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0</v>
      </c>
      <c r="E19" s="21">
        <v>0</v>
      </c>
      <c r="F19" s="21">
        <v>0</v>
      </c>
      <c r="G19" s="21">
        <v>0</v>
      </c>
      <c r="H19" s="21">
        <f t="shared" ref="H19:H24" si="6">SUM(E19:G19)</f>
        <v>0</v>
      </c>
      <c r="I19" s="25" t="e">
        <f t="shared" si="5"/>
        <v>#DIV/0!</v>
      </c>
      <c r="J19" s="10" t="e">
        <f t="shared" ref="J19:J25" si="7">F19/D19</f>
        <v>#DIV/0!</v>
      </c>
      <c r="K19" s="10" t="e">
        <f t="shared" ref="K19:K25" si="8">G19/D19</f>
        <v>#DIV/0!</v>
      </c>
      <c r="L19" s="23" t="e">
        <f t="shared" ref="L19:L25" si="9">H19/D19</f>
        <v>#DIV/0!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0</v>
      </c>
      <c r="E20" s="21">
        <v>0</v>
      </c>
      <c r="F20" s="21">
        <v>0</v>
      </c>
      <c r="G20" s="21">
        <v>0</v>
      </c>
      <c r="H20" s="21">
        <f t="shared" si="6"/>
        <v>0</v>
      </c>
      <c r="I20" s="25" t="e">
        <f t="shared" si="5"/>
        <v>#DIV/0!</v>
      </c>
      <c r="J20" s="10" t="e">
        <f t="shared" si="7"/>
        <v>#DIV/0!</v>
      </c>
      <c r="K20" s="10" t="e">
        <f t="shared" si="8"/>
        <v>#DIV/0!</v>
      </c>
      <c r="L20" s="23" t="e">
        <f t="shared" si="9"/>
        <v>#DIV/0!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0</v>
      </c>
      <c r="E21" s="21">
        <v>0</v>
      </c>
      <c r="F21" s="21">
        <v>0</v>
      </c>
      <c r="G21" s="21">
        <v>0</v>
      </c>
      <c r="H21" s="21">
        <f t="shared" si="6"/>
        <v>0</v>
      </c>
      <c r="I21" s="25" t="e">
        <f t="shared" si="5"/>
        <v>#DIV/0!</v>
      </c>
      <c r="J21" s="10" t="e">
        <f t="shared" si="7"/>
        <v>#DIV/0!</v>
      </c>
      <c r="K21" s="10" t="e">
        <f t="shared" si="8"/>
        <v>#DIV/0!</v>
      </c>
      <c r="L21" s="23" t="e">
        <f t="shared" si="9"/>
        <v>#DIV/0!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0</v>
      </c>
      <c r="E22" s="21">
        <v>0</v>
      </c>
      <c r="F22" s="21">
        <v>0</v>
      </c>
      <c r="G22" s="21">
        <v>0</v>
      </c>
      <c r="H22" s="21">
        <f t="shared" si="6"/>
        <v>0</v>
      </c>
      <c r="I22" s="25" t="e">
        <f t="shared" si="5"/>
        <v>#DIV/0!</v>
      </c>
      <c r="J22" s="10" t="e">
        <f t="shared" si="7"/>
        <v>#DIV/0!</v>
      </c>
      <c r="K22" s="10" t="e">
        <f t="shared" si="8"/>
        <v>#DIV/0!</v>
      </c>
      <c r="L22" s="23" t="e">
        <f t="shared" si="9"/>
        <v>#DIV/0!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0</v>
      </c>
      <c r="E23" s="21">
        <v>0</v>
      </c>
      <c r="F23" s="21">
        <v>0</v>
      </c>
      <c r="G23" s="21">
        <v>0</v>
      </c>
      <c r="H23" s="21">
        <f t="shared" si="6"/>
        <v>0</v>
      </c>
      <c r="I23" s="25" t="e">
        <f t="shared" si="5"/>
        <v>#DIV/0!</v>
      </c>
      <c r="J23" s="10" t="e">
        <f t="shared" si="7"/>
        <v>#DIV/0!</v>
      </c>
      <c r="K23" s="10" t="e">
        <f t="shared" si="8"/>
        <v>#DIV/0!</v>
      </c>
      <c r="L23" s="23" t="e">
        <f t="shared" si="9"/>
        <v>#DIV/0!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0</v>
      </c>
      <c r="E24" s="21">
        <v>0</v>
      </c>
      <c r="F24" s="21">
        <v>0</v>
      </c>
      <c r="G24" s="21">
        <v>0</v>
      </c>
      <c r="H24" s="21">
        <f t="shared" si="6"/>
        <v>0</v>
      </c>
      <c r="I24" s="25" t="e">
        <f t="shared" si="5"/>
        <v>#DIV/0!</v>
      </c>
      <c r="J24" s="10" t="e">
        <f t="shared" si="7"/>
        <v>#DIV/0!</v>
      </c>
      <c r="K24" s="10" t="e">
        <f t="shared" si="8"/>
        <v>#DIV/0!</v>
      </c>
      <c r="L24" s="23" t="e">
        <f t="shared" si="9"/>
        <v>#DIV/0!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0</v>
      </c>
      <c r="E25" s="26">
        <f>SUM(E18:E24)</f>
        <v>0</v>
      </c>
      <c r="F25" s="26">
        <f>SUM(F18:F24)</f>
        <v>0</v>
      </c>
      <c r="G25" s="26">
        <f>SUM(G18:G24)</f>
        <v>0</v>
      </c>
      <c r="H25" s="26">
        <f>SUM(E25:G25)</f>
        <v>0</v>
      </c>
      <c r="I25" s="27" t="e">
        <f t="shared" si="5"/>
        <v>#DIV/0!</v>
      </c>
      <c r="J25" s="28" t="e">
        <f t="shared" si="7"/>
        <v>#DIV/0!</v>
      </c>
      <c r="K25" s="28" t="e">
        <f t="shared" si="8"/>
        <v>#DIV/0!</v>
      </c>
      <c r="L25" s="28" t="e">
        <f t="shared" si="9"/>
        <v>#DIV/0!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30" t="e">
        <f>E27/D27</f>
        <v>#DIV/0!</v>
      </c>
      <c r="J27" s="31" t="e">
        <f>F27/D27</f>
        <v>#DIV/0!</v>
      </c>
      <c r="K27" s="31" t="e">
        <f>G27/D27</f>
        <v>#DIV/0!</v>
      </c>
      <c r="L27" s="31" t="e">
        <f>H27/D27</f>
        <v>#DIV/0!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60</v>
      </c>
      <c r="B29" s="41"/>
      <c r="C29" s="42"/>
      <c r="D29" s="12">
        <f>D16+D25+D27</f>
        <v>0</v>
      </c>
      <c r="E29" s="12">
        <f>E16+E25+E27</f>
        <v>0</v>
      </c>
      <c r="F29" s="12">
        <f>F16+F25+F27</f>
        <v>0</v>
      </c>
      <c r="G29" s="12">
        <f>G16+G25+G27</f>
        <v>0</v>
      </c>
      <c r="H29" s="12">
        <f>SUM(E29:G29)</f>
        <v>0</v>
      </c>
      <c r="I29" s="32" t="e">
        <f>E29/D29</f>
        <v>#DIV/0!</v>
      </c>
      <c r="J29" s="33" t="e">
        <f>F29/D29</f>
        <v>#DIV/0!</v>
      </c>
      <c r="K29" s="33" t="e">
        <f>G29/D29</f>
        <v>#DIV/0!</v>
      </c>
      <c r="L29" s="33" t="e">
        <f>H29/D29</f>
        <v>#DIV/0!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5" right="0.25" top="1" bottom="1" header="0.5" footer="0.5"/>
  <pageSetup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F16" sqref="F16"/>
    </sheetView>
  </sheetViews>
  <sheetFormatPr defaultRowHeight="13.2" x14ac:dyDescent="0.25"/>
  <cols>
    <col min="1" max="1" width="6.5546875" customWidth="1"/>
    <col min="2" max="2" width="11.6640625" customWidth="1"/>
    <col min="3" max="3" width="23.7773437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61</v>
      </c>
      <c r="E6" s="6" t="s">
        <v>42</v>
      </c>
      <c r="F6" s="6" t="s">
        <v>43</v>
      </c>
      <c r="G6" s="6" t="s">
        <v>55</v>
      </c>
      <c r="H6" s="22" t="s">
        <v>56</v>
      </c>
      <c r="I6" s="5" t="s">
        <v>57</v>
      </c>
      <c r="J6" s="5" t="s">
        <v>58</v>
      </c>
      <c r="K6" s="5" t="s">
        <v>59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f>'JAN15'!D7+'FEB15'!D7+'MAR15'!D7+'APR15'!D7+'MAY15'!D7+'JUN15'!D7+'JUL15'!D7+'AUG15'!D7+'SEP15'!D7+'OCT15'!D7+'NOV15'!D7+'DEC15'!D7</f>
        <v>613</v>
      </c>
      <c r="E7" s="21">
        <v>0</v>
      </c>
      <c r="F7" s="21">
        <f>'JAN15'!F7+'FEB15'!F7+'MAR15'!F7+'APR15'!F7+'MAY15'!F7+'JUN15'!F7+'JUL15'!F7+'AUG15'!F7+'SEP15'!F7+'OCT15'!F7+'NOV15'!F7+'DEC15'!F7</f>
        <v>0</v>
      </c>
      <c r="G7" s="21">
        <f>'JAN15'!G7+'FEB15'!G7+'MAR15'!G7+'APR15'!G7+'MAY15'!G7+'JUN15'!G7+'JUL15'!G7+'AUG15'!G7+'SEP15'!G7+'OCT15'!G7+'NOV15'!G7+'DEC15'!G7</f>
        <v>421</v>
      </c>
      <c r="H7" s="21">
        <f>E7+F7+G7</f>
        <v>421</v>
      </c>
      <c r="I7" s="24">
        <f>E7/D7</f>
        <v>0</v>
      </c>
      <c r="J7" s="23">
        <f>F7/D7</f>
        <v>0</v>
      </c>
      <c r="K7" s="23">
        <f>G7/D7</f>
        <v>0.68678629690048942</v>
      </c>
      <c r="L7" s="23">
        <f>SUM(I7:K7)</f>
        <v>0.68678629690048942</v>
      </c>
    </row>
    <row r="8" spans="1:12" ht="15" customHeight="1" x14ac:dyDescent="0.25">
      <c r="A8" s="20" t="s">
        <v>7</v>
      </c>
      <c r="B8" s="20" t="s">
        <v>8</v>
      </c>
      <c r="C8" s="20"/>
      <c r="D8" s="21">
        <f>'JAN15'!D8+'FEB15'!D8+'MAR15'!D8+'APR15'!D8+'MAY15'!D8+'JUN15'!D8+'JUL15'!D8+'AUG15'!D8+'SEP15'!D8+'OCT15'!D8+'NOV15'!D8+'DEC15'!D8</f>
        <v>208886</v>
      </c>
      <c r="E8" s="21">
        <f>'JAN15'!E8+'FEB15'!E8+'MAR15'!E8+'APR15'!E8+'MAY15'!E8+'JUN15'!E8+'JUL15'!E8+'AUG15'!E8+'SEP15'!E8+'OCT15'!E8+'NOV15'!E8+'DEC15'!E8</f>
        <v>0</v>
      </c>
      <c r="F8" s="21">
        <f>'JAN15'!F8+'FEB15'!F8+'MAR15'!F8+'APR15'!F8+'MAY15'!F8+'JUN15'!F8+'JUL15'!F8+'AUG15'!F8+'SEP15'!F8+'OCT15'!F8+'NOV15'!F8+'DEC15'!F8</f>
        <v>1</v>
      </c>
      <c r="G8" s="21">
        <f>'JAN15'!G8+'FEB15'!G8+'MAR15'!G8+'APR15'!G8+'MAY15'!G8+'JUN15'!G8+'JUL15'!G8+'AUG15'!G8+'SEP15'!G8+'OCT15'!G8+'NOV15'!G8+'DEC15'!G8</f>
        <v>143562</v>
      </c>
      <c r="H8" s="21">
        <f t="shared" ref="H8:H15" si="0">E8+F8+G8</f>
        <v>143563</v>
      </c>
      <c r="I8" s="24">
        <f t="shared" ref="I8:I15" si="1">E8/D8</f>
        <v>0</v>
      </c>
      <c r="J8" s="23">
        <f t="shared" ref="J8:J15" si="2">F8/D8</f>
        <v>4.7873002498970734E-6</v>
      </c>
      <c r="K8" s="23">
        <f t="shared" ref="K8:K16" si="3">G8/D8</f>
        <v>0.68727439847572358</v>
      </c>
      <c r="L8" s="23">
        <f t="shared" ref="L8:L16" si="4">SUM(I8:K8)</f>
        <v>0.68727918577597347</v>
      </c>
    </row>
    <row r="9" spans="1:12" ht="15" customHeight="1" x14ac:dyDescent="0.25">
      <c r="A9" s="20" t="s">
        <v>9</v>
      </c>
      <c r="B9" s="20" t="s">
        <v>10</v>
      </c>
      <c r="C9" s="20"/>
      <c r="D9" s="21">
        <f>'JAN15'!D9+'FEB15'!D9+'MAR15'!D9+'APR15'!D9+'MAY15'!D9+'JUN15'!D9+'JUL15'!D9+'AUG15'!D9+'SEP15'!D9+'OCT15'!D9+'NOV15'!D9+'DEC15'!D9</f>
        <v>36669</v>
      </c>
      <c r="E9" s="21">
        <f>'JAN15'!E9+'FEB15'!E9+'MAR15'!E9+'APR15'!E9+'MAY15'!E9+'JUN15'!E9+'JUL15'!E9+'AUG15'!E9+'SEP15'!E9+'OCT15'!E9+'NOV15'!E9+'DEC15'!E9</f>
        <v>0</v>
      </c>
      <c r="F9" s="21">
        <f>'JAN15'!F9+'FEB15'!F9+'MAR15'!F9+'APR15'!F9+'MAY15'!F9+'JUN15'!F9+'JUL15'!F9+'AUG15'!F9+'SEP15'!F9+'OCT15'!F9+'NOV15'!F9+'DEC15'!F9</f>
        <v>0</v>
      </c>
      <c r="G9" s="21">
        <f>'JAN15'!G9+'FEB15'!G9+'MAR15'!G9+'APR15'!G9+'MAY15'!G9+'JUN15'!G9+'JUL15'!G9+'AUG15'!G9+'SEP15'!G9+'OCT15'!G9+'NOV15'!G9+'DEC15'!G9</f>
        <v>25795</v>
      </c>
      <c r="H9" s="21">
        <f t="shared" si="0"/>
        <v>25795</v>
      </c>
      <c r="I9" s="24">
        <f t="shared" si="1"/>
        <v>0</v>
      </c>
      <c r="J9" s="23">
        <f t="shared" si="2"/>
        <v>0</v>
      </c>
      <c r="K9" s="23">
        <f t="shared" si="3"/>
        <v>0.70345523466688487</v>
      </c>
      <c r="L9" s="23">
        <f t="shared" si="4"/>
        <v>0.70345523466688487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f>'JAN15'!D10+'FEB15'!D10+'MAR15'!D10+'APR15'!D10+'MAY15'!D10+'JUN15'!D10+'JUL15'!D10+'AUG15'!D10+'SEP15'!D10+'OCT15'!D10+'NOV15'!D10+'DEC15'!D10</f>
        <v>134268</v>
      </c>
      <c r="E10" s="21">
        <f>'JAN15'!E10+'FEB15'!E10+'MAR15'!E10+'APR15'!E10+'MAY15'!E10+'JUN15'!E10+'JUL15'!E10+'AUG15'!E10+'SEP15'!E10+'OCT15'!E10+'NOV15'!E10+'DEC15'!E10</f>
        <v>0</v>
      </c>
      <c r="F10" s="21">
        <f>'JAN15'!F8+'FEB15'!F8+'MAR15'!F8+'APR15'!F8+'MAY15'!F8+'JUN15'!F8+'JUL15'!F8+'AUG15'!F8+'SEP15'!F8+'OCT15'!F8+'NOV15'!F8+'DEC15'!F8</f>
        <v>1</v>
      </c>
      <c r="G10" s="21">
        <f>'JAN15'!G10+'FEB15'!G10+'MAR15'!G10+'APR15'!G10+'MAY15'!G10+'JUN15'!G10+'JUL15'!G10+'AUG15'!G10+'SEP15'!G10+'OCT15'!G10+'NOV15'!G10+'DEC15'!G10</f>
        <v>52974</v>
      </c>
      <c r="H10" s="21">
        <f t="shared" si="0"/>
        <v>52975</v>
      </c>
      <c r="I10" s="24">
        <f t="shared" si="1"/>
        <v>0</v>
      </c>
      <c r="J10" s="23">
        <f t="shared" si="2"/>
        <v>7.4477909851937917E-6</v>
      </c>
      <c r="K10" s="23">
        <f t="shared" si="3"/>
        <v>0.39453927964965591</v>
      </c>
      <c r="L10" s="23">
        <f t="shared" si="4"/>
        <v>0.39454672744064112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f>'JAN15'!D11+'FEB15'!D11+'MAR15'!D11+'APR15'!D11+'MAY15'!D11+'JUN15'!D11+'JUL15'!D11+'AUG15'!D11+'SEP15'!D11+'OCT15'!D11+'NOV15'!D11+'DEC15'!D11</f>
        <v>37427</v>
      </c>
      <c r="E11" s="21">
        <f>'JAN15'!E11+'FEB15'!E11+'MAR15'!E11+'APR15'!E11+'MAY15'!E11+'JUN15'!E11+'JUL15'!E11+'AUG15'!E11+'SEP15'!E11+'OCT15'!E11+'NOV15'!E11+'DEC15'!E11</f>
        <v>0</v>
      </c>
      <c r="F11" s="21">
        <f>'JAN15'!F11+'FEB15'!F11+'MAR15'!F11+'APR15'!F11+'MAY15'!F11+'JUN15'!F11+'JUL15'!F11+'AUG15'!F11+'SEP15'!F11+'OCT15'!F11+'NOV15'!F11+'DEC15'!F11</f>
        <v>0</v>
      </c>
      <c r="G11" s="21">
        <f>'JAN15'!G11+'FEB15'!G11+'MAR15'!G11+'APR15'!G11+'MAY15'!G11+'JUN15'!G11+'JUL15'!G11+'AUG15'!G11+'SEP15'!G11+'OCT15'!G11+'NOV15'!G11+'DEC15'!G11</f>
        <v>29998</v>
      </c>
      <c r="H11" s="21">
        <f t="shared" si="0"/>
        <v>29998</v>
      </c>
      <c r="I11" s="24">
        <f t="shared" si="1"/>
        <v>0</v>
      </c>
      <c r="J11" s="23">
        <f t="shared" si="2"/>
        <v>0</v>
      </c>
      <c r="K11" s="23">
        <f t="shared" si="3"/>
        <v>0.80150693349720792</v>
      </c>
      <c r="L11" s="23">
        <f t="shared" si="4"/>
        <v>0.80150693349720792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f>'JAN15'!D12+'FEB15'!D12+'MAR15'!D12+'APR15'!D12+'MAY15'!D12+'JUN15'!D12+'JUL15'!D12+'AUG15'!D12+'SEP15'!D12+'OCT15'!D12+'NOV15'!D12+'DEC15'!D12</f>
        <v>14037</v>
      </c>
      <c r="E12" s="21">
        <f>'JAN15'!E12+'FEB15'!E12+'MAR15'!E12+'APR15'!E12+'MAY15'!E12+'JUN15'!E12+'JUL15'!E12+'AUG15'!E12+'SEP15'!E12+'OCT15'!E12+'NOV15'!E12+'DEC15'!E12</f>
        <v>0</v>
      </c>
      <c r="F12" s="21">
        <f>'JAN15'!F12+'FEB15'!F12+'MAR15'!F12+'APR15'!F12+'MAY15'!F12+'JUN15'!F12+'JUL15'!F12+'AUG15'!F12+'SEP15'!F12+'OCT15'!F12+'NOV15'!F12+'DEC15'!F12</f>
        <v>0</v>
      </c>
      <c r="G12" s="21">
        <f>'JAN15'!G12+'FEB15'!G12+'MAR15'!G12+'APR15'!G12+'MAY15'!G12+'JUN15'!G12+'JUL15'!G12+'AUG15'!G12+'SEP15'!G12+'OCT15'!G12+'NOV15'!G12+'DEC15'!G12</f>
        <v>11711</v>
      </c>
      <c r="H12" s="21">
        <f t="shared" si="0"/>
        <v>11711</v>
      </c>
      <c r="I12" s="24">
        <f t="shared" si="1"/>
        <v>0</v>
      </c>
      <c r="J12" s="23">
        <f t="shared" si="2"/>
        <v>0</v>
      </c>
      <c r="K12" s="23">
        <f t="shared" si="3"/>
        <v>0.8342950772957185</v>
      </c>
      <c r="L12" s="23">
        <f t="shared" si="4"/>
        <v>0.8342950772957185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f>'JAN15'!D13+'FEB15'!D13+'MAR15'!D13+'APR15'!D13+'MAY15'!D13+'JUN15'!D13+'JUL15'!D13+'AUG15'!D13+'SEP15'!D13+'OCT15'!D13+'NOV15'!D13+'DEC15'!D13</f>
        <v>7001</v>
      </c>
      <c r="E13" s="21">
        <f>'JAN15'!E13+'FEB15'!E13+'MAR15'!E13+'APR15'!E13+'MAY15'!E13+'JUN15'!E13+'JUL15'!E13+'AUG15'!E13+'SEP15'!E13+'OCT15'!E13+'NOV15'!E13+'DEC15'!E13</f>
        <v>0</v>
      </c>
      <c r="F13" s="21">
        <f>'JAN15'!F13+'FEB15'!F13+'MAR15'!F13+'APR15'!F13+'MAY15'!F13+'JUN15'!F13+'JUL15'!F13+'AUG15'!F13+'SEP15'!F13+'OCT15'!F13+'NOV15'!F13+'DEC15'!F13</f>
        <v>0</v>
      </c>
      <c r="G13" s="21">
        <f>'JAN15'!G13+'FEB15'!G13+'MAR15'!G13+'APR15'!G13+'MAY15'!G13+'JUN15'!G13+'JUL15'!G13+'AUG15'!G13+'SEP15'!G13+'OCT15'!G13+'NOV15'!G13+'DEC15'!G13</f>
        <v>4852</v>
      </c>
      <c r="H13" s="21">
        <f t="shared" si="0"/>
        <v>4852</v>
      </c>
      <c r="I13" s="24">
        <f t="shared" si="1"/>
        <v>0</v>
      </c>
      <c r="J13" s="23">
        <f t="shared" si="2"/>
        <v>0</v>
      </c>
      <c r="K13" s="23">
        <f t="shared" si="3"/>
        <v>0.69304385087844589</v>
      </c>
      <c r="L13" s="23">
        <f t="shared" si="4"/>
        <v>0.69304385087844589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f>'JAN15'!D14+'FEB15'!D14+'MAR15'!D14+'APR15'!D14+'MAY15'!D14+'JUN15'!D14+'JUL15'!D14+'AUG15'!D14+'SEP15'!D14+'OCT15'!D14+'NOV15'!D14+'DEC15'!D14</f>
        <v>45784</v>
      </c>
      <c r="E14" s="21">
        <f>'JAN15'!E14+'FEB15'!E14+'MAR15'!E14+'APR15'!E14+'MAY15'!E14+'JUN15'!E14+'JUL15'!E14+'AUG15'!E14+'SEP15'!E14+'OCT15'!E14+'NOV15'!E14+'DEC15'!E14</f>
        <v>0</v>
      </c>
      <c r="F14" s="21">
        <f>'JAN15'!F14+'FEB15'!F14+'MAR15'!F14+'APR15'!F14+'MAY15'!F14+'JUN15'!F14+'JUL15'!F14+'AUG15'!F14+'SEP15'!F14+'OCT15'!F14+'NOV15'!F14+'DEC15'!F14</f>
        <v>0</v>
      </c>
      <c r="G14" s="21">
        <f>'JAN15'!G14+'FEB15'!G14+'MAR15'!G14+'APR15'!G14+'MAY15'!G14+'JUN15'!G14+'JUL15'!G14+'AUG15'!G14+'SEP15'!G14+'OCT15'!G14+'NOV15'!G14+'DEC15'!G14</f>
        <v>21306</v>
      </c>
      <c r="H14" s="21">
        <f t="shared" si="0"/>
        <v>21306</v>
      </c>
      <c r="I14" s="24">
        <f t="shared" si="1"/>
        <v>0</v>
      </c>
      <c r="J14" s="23">
        <f t="shared" si="2"/>
        <v>0</v>
      </c>
      <c r="K14" s="23">
        <f t="shared" si="3"/>
        <v>0.46535907740695437</v>
      </c>
      <c r="L14" s="23">
        <f t="shared" si="4"/>
        <v>0.46535907740695437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f>'JAN15'!D15+'FEB15'!D15+'MAR15'!D15+'APR15'!D15+'MAY15'!D15+'JUN15'!D15+'JUL15'!D15+'AUG15'!D15+'SEP15'!D15+'OCT15'!D15+'NOV15'!D15+'DEC15'!D15</f>
        <v>23105</v>
      </c>
      <c r="E15" s="21">
        <f>'JAN15'!E15+'FEB15'!E15+'MAR15'!E15+'APR15'!E15+'MAY15'!E15+'JUN15'!E15+'JUL15'!E15+'AUG15'!E15+'SEP15'!E15+'OCT15'!E15+'NOV15'!E15+'DEC15'!E15</f>
        <v>0</v>
      </c>
      <c r="F15" s="21">
        <f>'JAN15'!F15+'FEB15'!F15+'MAR15'!F15+'APR15'!F15+'MAY15'!F15+'JUN15'!F15+'JUL15'!F15+'AUG15'!F15+'SEP15'!F15+'OCT15'!F15+'NOV15'!F15+'DEC15'!F15</f>
        <v>0</v>
      </c>
      <c r="G15" s="21">
        <f>'JAN15'!G15+'FEB15'!G15+'MAR15'!G15+'APR15'!G15+'MAY15'!G15+'JUN15'!G15+'JUL15'!G15+'AUG15'!G15+'SEP15'!G15+'OCT15'!G15+'NOV15'!G15+'DEC15'!G15</f>
        <v>10134</v>
      </c>
      <c r="H15" s="21">
        <f t="shared" si="0"/>
        <v>10134</v>
      </c>
      <c r="I15" s="24">
        <f t="shared" si="1"/>
        <v>0</v>
      </c>
      <c r="J15" s="23">
        <f t="shared" si="2"/>
        <v>0</v>
      </c>
      <c r="K15" s="23">
        <f t="shared" si="3"/>
        <v>0.43860636225925126</v>
      </c>
      <c r="L15" s="23">
        <f t="shared" si="4"/>
        <v>0.43860636225925126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507790</v>
      </c>
      <c r="E16" s="14">
        <f>SUM(E7:E15)</f>
        <v>0</v>
      </c>
      <c r="F16" s="14">
        <f>SUM(F7:F15)</f>
        <v>2</v>
      </c>
      <c r="G16" s="14">
        <f>SUM(G7:G15)</f>
        <v>300753</v>
      </c>
      <c r="H16" s="14">
        <f>SUM(H7:H15)</f>
        <v>300755</v>
      </c>
      <c r="I16" s="15">
        <f>E16/D16</f>
        <v>0</v>
      </c>
      <c r="J16" s="16">
        <f t="shared" ref="J16" si="5">F16/D16</f>
        <v>3.9386360503357689E-6</v>
      </c>
      <c r="K16" s="16">
        <f t="shared" si="3"/>
        <v>0.59227830402331672</v>
      </c>
      <c r="L16" s="16">
        <f t="shared" si="4"/>
        <v>0.59228224265936702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f>'JAN15'!D18+'FEB15'!D18+'MAR15'!D18+'APR15'!D18+'MAY15'!D18+'JUN15'!D18+'JUL15'!D18+'AUG15'!D18+'SEP15'!D18+'OCT15'!D18+'NOV15'!D18+'DEC15'!D18</f>
        <v>53287</v>
      </c>
      <c r="E18" s="21">
        <f>'JAN15'!E18+'FEB15'!E18+'MAR15'!E18+'APR15'!E18+'MAY15'!E18+'JUN15'!E18+'JUL15'!E18+'AUG15'!E18+'SEP15'!E18+'OCT15'!E18+'NOV15'!E18+'DEC15'!E18</f>
        <v>36151</v>
      </c>
      <c r="F18" s="21">
        <f>'JAN15'!F18+'FEB15'!F18+'MAR15'!F18+'APR15'!F18+'MAY15'!F18+'JUN15'!F18+'JUL15'!F18+'AUG15'!F18+'SEP15'!F18+'OCT15'!F18+'NOV15'!F18+'DEC15'!F18</f>
        <v>2</v>
      </c>
      <c r="G18" s="21">
        <f>'JAN15'!G18+'FEB15'!G18+'MAR15'!G18+'APR15'!G18+'MAY15'!G18+'JUN15'!G18+'JUL15'!G18+'AUG15'!G18+'SEP15'!G18+'OCT15'!G18+'NOV15'!G18+'DEC15'!G18</f>
        <v>8443</v>
      </c>
      <c r="H18" s="21">
        <f>SUM(E18:G18)</f>
        <v>44596</v>
      </c>
      <c r="I18" s="25">
        <f t="shared" ref="I18:I25" si="6">E18/D18</f>
        <v>0.67842062792050595</v>
      </c>
      <c r="J18" s="10">
        <f>F18/D18</f>
        <v>3.7532606451855049E-5</v>
      </c>
      <c r="K18" s="10">
        <f>G18/D18</f>
        <v>0.15844389813650608</v>
      </c>
      <c r="L18" s="23">
        <f>H18/D18</f>
        <v>0.8369020586634639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f>'JAN15'!D19+'FEB15'!D19+'MAR15'!D19+'APR15'!D19+'MAY15'!D19+'JUN15'!D19+'JUL15'!D19+'AUG15'!D19+'SEP15'!D19+'OCT15'!D19+'NOV15'!D19+'DEC15'!D19</f>
        <v>241631</v>
      </c>
      <c r="E19" s="21">
        <f>'JAN15'!E19+'FEB15'!E19+'MAR15'!E19+'APR15'!E19+'MAY15'!E19+'JUN15'!E19+'JUL15'!E19+'AUG15'!E19+'SEP15'!E19+'OCT15'!E19+'NOV15'!E19+'DEC15'!E19</f>
        <v>90341</v>
      </c>
      <c r="F19" s="21">
        <f>'JAN15'!F19+'FEB15'!F19+'MAR15'!F19+'APR15'!F19+'MAY15'!F19+'JUN15'!F19+'JUL15'!F19+'AUG15'!F19+'SEP15'!F19+'OCT15'!F19+'NOV15'!F19+'DEC15'!F19</f>
        <v>3040</v>
      </c>
      <c r="G19" s="21">
        <f>'JAN15'!G19+'FEB15'!G19+'MAR15'!G19+'APR15'!G19+'MAY15'!G19+'JUN15'!G19+'JUL15'!G19+'AUG15'!G19+'SEP15'!G19+'OCT15'!G19+'NOV15'!G19+'DEC15'!G19</f>
        <v>50628</v>
      </c>
      <c r="H19" s="21">
        <f t="shared" ref="H19:H24" si="7">SUM(E19:G19)</f>
        <v>144009</v>
      </c>
      <c r="I19" s="25">
        <f t="shared" si="6"/>
        <v>0.37388000711829195</v>
      </c>
      <c r="J19" s="10">
        <f t="shared" ref="J19:J25" si="8">F19/D19</f>
        <v>1.2581167151565818E-2</v>
      </c>
      <c r="K19" s="10">
        <f t="shared" ref="K19:K25" si="9">G19/D19</f>
        <v>0.20952609557548493</v>
      </c>
      <c r="L19" s="23">
        <f t="shared" ref="L19:L25" si="10">H19/D19</f>
        <v>0.59598726984534267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f>'JAN15'!D20+'FEB15'!D20+'MAR15'!D20+'APR15'!D20+'MAY15'!D20+'JUN15'!D20+'JUL15'!D20+'AUG15'!D20+'SEP15'!D20+'OCT15'!D20+'NOV15'!D20+'DEC15'!D20</f>
        <v>127725</v>
      </c>
      <c r="E20" s="21">
        <f>'JAN15'!E20+'FEB15'!E20+'MAR15'!E20+'APR15'!E20+'MAY15'!E20+'JUN15'!E20+'JUL15'!E20+'AUG15'!E20+'SEP15'!E20+'OCT15'!E20+'NOV15'!E20+'DEC15'!E20</f>
        <v>76134</v>
      </c>
      <c r="F20" s="21">
        <f>'JAN15'!F20+'FEB15'!F20+'MAR15'!F20+'APR15'!F20+'MAY15'!F20+'JUN15'!F20+'JUL15'!F20+'AUG15'!F20+'SEP15'!F20+'OCT15'!F20+'NOV15'!F20+'DEC15'!F20</f>
        <v>1538</v>
      </c>
      <c r="G20" s="21">
        <f>'JAN15'!G20+'FEB15'!G20+'MAR15'!G20+'APR15'!G20+'MAY15'!G20+'JUN15'!G20+'JUL15'!G20+'AUG15'!G20+'SEP15'!G20+'OCT15'!G20+'NOV15'!G20+'DEC15'!G20</f>
        <v>19351</v>
      </c>
      <c r="H20" s="21">
        <f t="shared" si="7"/>
        <v>97023</v>
      </c>
      <c r="I20" s="25">
        <f t="shared" si="6"/>
        <v>0.59607751027598355</v>
      </c>
      <c r="J20" s="10">
        <f t="shared" si="8"/>
        <v>1.2041495400274027E-2</v>
      </c>
      <c r="K20" s="10">
        <f t="shared" si="9"/>
        <v>0.15150518692503426</v>
      </c>
      <c r="L20" s="23">
        <f t="shared" si="10"/>
        <v>0.75962419260129188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f>'JAN15'!D21+'FEB15'!D21+'MAR15'!D21+'APR15'!D21+'MAY15'!D21+'JUN15'!D21+'JUL15'!D21+'AUG15'!D21+'SEP15'!D21+'OCT15'!D21+'NOV15'!D21+'DEC15'!D21</f>
        <v>669</v>
      </c>
      <c r="E21" s="21">
        <f>'JAN15'!E21+'FEB15'!E21+'MAR15'!E21+'APR15'!E21+'MAY15'!E21+'JUN15'!E21+'JUL15'!E21+'AUG15'!E21+'SEP15'!E21+'OCT15'!E21+'NOV15'!E21+'DEC15'!E21</f>
        <v>428</v>
      </c>
      <c r="F21" s="21">
        <f>'JAN15'!F21+'FEB15'!F21+'MAR15'!F21+'APR15'!F21+'MAY15'!F21+'JUN15'!F21+'JUL15'!F21+'AUG15'!F21+'SEP15'!F21+'OCT15'!F21+'NOV15'!F21+'DEC15'!F21</f>
        <v>11</v>
      </c>
      <c r="G21" s="21">
        <f>'JAN15'!G21+'FEB15'!G21+'MAR15'!G21+'APR15'!G21+'MAY15'!G21+'JUN15'!G21+'JUL15'!G21+'AUG15'!G21+'SEP15'!G21+'OCT15'!G21+'NOV15'!G21+'DEC15'!G21</f>
        <v>82</v>
      </c>
      <c r="H21" s="21">
        <f t="shared" si="7"/>
        <v>521</v>
      </c>
      <c r="I21" s="25">
        <f t="shared" si="6"/>
        <v>0.63976083707025411</v>
      </c>
      <c r="J21" s="10">
        <f t="shared" si="8"/>
        <v>1.6442451420029897E-2</v>
      </c>
      <c r="K21" s="10">
        <f t="shared" si="9"/>
        <v>0.12257100149476831</v>
      </c>
      <c r="L21" s="23">
        <f t="shared" si="10"/>
        <v>0.77877428998505227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f>'JAN15'!D22+'FEB15'!D22+'MAR15'!D22+'APR15'!D22+'MAY15'!D22+'JUN15'!D22+'JUL15'!D22+'AUG15'!D22+'SEP15'!D22+'OCT15'!D22+'NOV15'!D22+'DEC15'!D22</f>
        <v>2193</v>
      </c>
      <c r="E22" s="21">
        <f>'JAN15'!E22+'FEB15'!E22+'MAR15'!E22+'APR15'!E22+'MAY15'!E22+'JUN15'!E22+'JUL15'!E22+'AUG15'!E22+'SEP15'!E22+'OCT15'!E22+'NOV15'!E22+'DEC15'!E22</f>
        <v>1411</v>
      </c>
      <c r="F22" s="21">
        <f>'JAN15'!F22+'FEB15'!F22+'MAR15'!F22+'APR15'!F22+'MAY15'!F22+'JUN15'!F22+'JUL15'!F22+'AUG15'!F22+'SEP15'!F22+'OCT15'!F22+'NOV15'!F22+'DEC15'!F22</f>
        <v>100</v>
      </c>
      <c r="G22" s="21">
        <f>'JAN15'!G22+'FEB15'!G22+'MAR15'!G22+'APR15'!G22+'MAY15'!G22+'JUN15'!G22+'JUL15'!G22+'AUG15'!G22+'SEP15'!G22+'OCT15'!G22+'NOV15'!G22+'DEC15'!G22</f>
        <v>242</v>
      </c>
      <c r="H22" s="21">
        <f t="shared" si="7"/>
        <v>1753</v>
      </c>
      <c r="I22" s="25">
        <f t="shared" si="6"/>
        <v>0.64341085271317833</v>
      </c>
      <c r="J22" s="10">
        <f t="shared" si="8"/>
        <v>4.5599635202918376E-2</v>
      </c>
      <c r="K22" s="10">
        <f t="shared" si="9"/>
        <v>0.11035111719106247</v>
      </c>
      <c r="L22" s="23">
        <f t="shared" si="10"/>
        <v>0.79936160510715915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f>'JAN15'!D23+'FEB15'!D23+'MAR15'!D23+'APR15'!D23+'MAY15'!D23+'JUN15'!D23+'JUL15'!D23+'AUG15'!D23+'SEP15'!D23+'OCT15'!D23+'NOV15'!D23+'DEC15'!D23</f>
        <v>3304</v>
      </c>
      <c r="E23" s="21">
        <f>'JAN15'!E23+'FEB15'!E23+'MAR15'!E23+'APR15'!E23+'MAY15'!E23+'JUN15'!E23+'JUL15'!E23+'AUG15'!E23+'SEP15'!E23+'OCT15'!E23+'NOV15'!E23+'DEC15'!E23</f>
        <v>193</v>
      </c>
      <c r="F23" s="21">
        <f>'JAN15'!F23+'FEB15'!F23+'MAR15'!F23+'APR15'!F23+'MAY15'!F23+'JUN15'!F23+'JUL15'!F23+'AUG15'!F23+'SEP15'!F23+'OCT15'!F23+'NOV15'!F23+'DEC15'!F23</f>
        <v>2</v>
      </c>
      <c r="G23" s="21">
        <f>'JAN15'!G23+'FEB15'!G23+'MAR15'!G23+'APR15'!G23+'MAY15'!G23+'JUN15'!G23+'JUL15'!G23+'AUG15'!G23+'SEP15'!G23+'OCT15'!G23+'NOV15'!G23+'DEC15'!G23</f>
        <v>109</v>
      </c>
      <c r="H23" s="21">
        <f t="shared" si="7"/>
        <v>304</v>
      </c>
      <c r="I23" s="25">
        <f t="shared" si="6"/>
        <v>5.8414043583535108E-2</v>
      </c>
      <c r="J23" s="10">
        <f t="shared" si="8"/>
        <v>6.0532687651331722E-4</v>
      </c>
      <c r="K23" s="10">
        <f t="shared" si="9"/>
        <v>3.2990314769975784E-2</v>
      </c>
      <c r="L23" s="23">
        <f t="shared" si="10"/>
        <v>9.2009685230024216E-2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f>'JAN15'!D24+'FEB15'!D24+'MAR15'!D24+'APR15'!D24+'MAY15'!D24+'JUN15'!D24+'JUL15'!D24+'AUG15'!D24+'SEP15'!D24+'OCT15'!D24+'NOV15'!D24+'DEC15'!D24</f>
        <v>100269</v>
      </c>
      <c r="E24" s="21">
        <f>'JAN15'!E24+'FEB15'!E24+'MAR15'!E24+'APR15'!E24+'MAY15'!E24+'JUN15'!E24+'JUL15'!E24+'AUG15'!E24+'SEP15'!E24+'OCT15'!E24+'NOV15'!E24+'DEC15'!E24</f>
        <v>57212</v>
      </c>
      <c r="F24" s="21">
        <f>'JAN15'!F24+'FEB15'!F24+'MAR15'!F24+'APR15'!F24+'MAY15'!F24+'JUN15'!F24+'JUL15'!F24+'AUG15'!F24+'SEP15'!F24+'OCT15'!F24+'NOV15'!F24+'DEC15'!F24</f>
        <v>2525</v>
      </c>
      <c r="G24" s="21">
        <f>'JAN15'!G24+'FEB15'!G24+'MAR15'!G24+'APR15'!G24+'MAY15'!G24+'JUN15'!G24+'JUL15'!G24+'AUG15'!G24+'SEP15'!G24+'OCT15'!G24+'NOV15'!G24+'DEC15'!G24</f>
        <v>11192</v>
      </c>
      <c r="H24" s="21">
        <f t="shared" si="7"/>
        <v>70929</v>
      </c>
      <c r="I24" s="25">
        <f t="shared" si="6"/>
        <v>0.57058512601103029</v>
      </c>
      <c r="J24" s="10">
        <f t="shared" si="8"/>
        <v>2.5182259721349569E-2</v>
      </c>
      <c r="K24" s="10">
        <f t="shared" si="9"/>
        <v>0.11161974289162153</v>
      </c>
      <c r="L24" s="23">
        <f t="shared" si="10"/>
        <v>0.70738712862400144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529078</v>
      </c>
      <c r="E25" s="26">
        <f>SUM(E18:E24)</f>
        <v>261870</v>
      </c>
      <c r="F25" s="26">
        <f>'JAN15'!F25+'FEB15'!F25+'MAR15'!F25+'APR15'!F25+'MAY15'!F25+'JUN15'!F25+'JUL15'!F25+'AUG15'!F25+'SEP15'!F25+'OCT15'!F25+'NOV15'!F25+'DEC15'!F25</f>
        <v>7218</v>
      </c>
      <c r="G25" s="26">
        <f>SUM(G18:G24)</f>
        <v>90047</v>
      </c>
      <c r="H25" s="26">
        <f>SUM(E25:G25)</f>
        <v>359135</v>
      </c>
      <c r="I25" s="27">
        <f t="shared" si="6"/>
        <v>0.49495537519987604</v>
      </c>
      <c r="J25" s="28">
        <f t="shared" si="8"/>
        <v>1.3642600901946404E-2</v>
      </c>
      <c r="K25" s="28">
        <f t="shared" si="9"/>
        <v>0.1701960769489565</v>
      </c>
      <c r="L25" s="28">
        <f t="shared" si="10"/>
        <v>0.67879405305077889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f>'JAN15'!D27+'FEB15'!D27+'MAR15'!D27+'APR15'!D27+'MAY15'!D27+'JUN15'!D27+'JUL15'!D27+'AUG15'!D27+'SEP15'!D27+'OCT15'!D27+'NOV15'!D27+'DEC15'!D27</f>
        <v>71480</v>
      </c>
      <c r="E27" s="9">
        <f>'JAN15'!E27+'FEB15'!E27+'MAR15'!E27+'APR15'!E27+'MAY15'!E27+'JUN15'!E27+'JUL15'!E27+'AUG15'!E27+'SEP15'!E27+'OCT15'!E27+'NOV15'!E27+'DEC15'!E27</f>
        <v>7351</v>
      </c>
      <c r="F27" s="9">
        <f>'JAN15'!F27+'FEB15'!F27+'MAR15'!F27+'APR15'!F27+'MAY15'!F27+'JUN15'!F27+'JUL15'!F27+'AUG15'!F27+'SEP15'!F27+'OCT15'!F27+'NOV15'!F27+'DEC15'!F27</f>
        <v>2</v>
      </c>
      <c r="G27" s="9">
        <f>'JAN15'!G27+'FEB15'!G27+'MAR15'!G27+'APR15'!G27+'MAY15'!G27+'JUN15'!G27+'JUL15'!G27+'AUG15'!G27+'SEP15'!G27+'OCT15'!G27+'NOV15'!G27+'DEC15'!G27</f>
        <v>2235</v>
      </c>
      <c r="H27" s="9">
        <f>SUM(E27:G27)</f>
        <v>9588</v>
      </c>
      <c r="I27" s="30">
        <f>E27/D27</f>
        <v>0.1028399552322328</v>
      </c>
      <c r="J27" s="31">
        <f>F27/D27</f>
        <v>2.7979854504756576E-5</v>
      </c>
      <c r="K27" s="31">
        <f>G27/D27</f>
        <v>3.1267487409065473E-2</v>
      </c>
      <c r="L27" s="31">
        <f>H27/D27</f>
        <v>0.13413542249580301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60</v>
      </c>
      <c r="B29" s="41"/>
      <c r="C29" s="42"/>
      <c r="D29" s="12">
        <f>D16+D25+D27</f>
        <v>1108348</v>
      </c>
      <c r="E29" s="12">
        <f>E16+E25+E27</f>
        <v>269221</v>
      </c>
      <c r="F29" s="12">
        <f>F16+F25+F27</f>
        <v>7222</v>
      </c>
      <c r="G29" s="12">
        <f>G16+G25+G27</f>
        <v>393035</v>
      </c>
      <c r="H29" s="12">
        <f>SUM(E29:G29)</f>
        <v>669478</v>
      </c>
      <c r="I29" s="32">
        <f>E29/D29</f>
        <v>0.24290295105869275</v>
      </c>
      <c r="J29" s="33">
        <f>F29/D29</f>
        <v>6.5160039987440764E-3</v>
      </c>
      <c r="K29" s="33">
        <f>G29/D29</f>
        <v>0.35461335248495962</v>
      </c>
      <c r="L29" s="33">
        <f>H29/D29</f>
        <v>0.60403230754239645</v>
      </c>
    </row>
    <row r="31" spans="1:12" ht="12" customHeight="1" x14ac:dyDescent="0.25"/>
    <row r="32" spans="1:12" ht="12" customHeight="1" x14ac:dyDescent="0.25"/>
  </sheetData>
  <mergeCells count="10">
    <mergeCell ref="A17:L17"/>
    <mergeCell ref="A26:L26"/>
    <mergeCell ref="A28:L28"/>
    <mergeCell ref="A29:C29"/>
    <mergeCell ref="A1:L1"/>
    <mergeCell ref="A2:L2"/>
    <mergeCell ref="A3:L3"/>
    <mergeCell ref="A4:L4"/>
    <mergeCell ref="B6:C6"/>
    <mergeCell ref="B7:C7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F11" sqref="F11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62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61</v>
      </c>
      <c r="E6" s="6" t="s">
        <v>42</v>
      </c>
      <c r="F6" s="6" t="s">
        <v>43</v>
      </c>
      <c r="G6" s="6" t="s">
        <v>55</v>
      </c>
      <c r="H6" s="22" t="s">
        <v>56</v>
      </c>
      <c r="I6" s="5" t="s">
        <v>57</v>
      </c>
      <c r="J6" s="5" t="s">
        <v>58</v>
      </c>
      <c r="K6" s="5" t="s">
        <v>59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56</v>
      </c>
      <c r="E7" s="21">
        <v>0</v>
      </c>
      <c r="F7" s="21">
        <v>0</v>
      </c>
      <c r="G7" s="21">
        <v>34</v>
      </c>
      <c r="H7" s="21">
        <f>E7+F7+G7</f>
        <v>34</v>
      </c>
      <c r="I7" s="24">
        <f>E7/D7</f>
        <v>0</v>
      </c>
      <c r="J7" s="23">
        <f>F7/D7</f>
        <v>0</v>
      </c>
      <c r="K7" s="23">
        <f>G7/D7</f>
        <v>0.6071428571428571</v>
      </c>
      <c r="L7" s="23">
        <f>SUM(I7:K7)</f>
        <v>0.6071428571428571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24045</v>
      </c>
      <c r="E8" s="21">
        <v>0</v>
      </c>
      <c r="F8" s="21">
        <v>0</v>
      </c>
      <c r="G8" s="21">
        <v>15773</v>
      </c>
      <c r="H8" s="21">
        <f t="shared" ref="H8:H15" si="0">E8+F8+G8</f>
        <v>15773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0.65597837388230407</v>
      </c>
      <c r="L8" s="23">
        <f t="shared" ref="L8:L16" si="4">SUM(I8:K8)</f>
        <v>0.65597837388230407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3895</v>
      </c>
      <c r="E9" s="21">
        <v>0</v>
      </c>
      <c r="F9" s="21">
        <v>0</v>
      </c>
      <c r="G9" s="21">
        <v>2615</v>
      </c>
      <c r="H9" s="21">
        <f t="shared" si="0"/>
        <v>2615</v>
      </c>
      <c r="I9" s="24">
        <f t="shared" si="1"/>
        <v>0</v>
      </c>
      <c r="J9" s="23">
        <f t="shared" si="2"/>
        <v>0</v>
      </c>
      <c r="K9" s="23">
        <f t="shared" si="3"/>
        <v>0.67137355584082159</v>
      </c>
      <c r="L9" s="23">
        <f t="shared" si="4"/>
        <v>0.67137355584082159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13868</v>
      </c>
      <c r="E10" s="21">
        <v>0</v>
      </c>
      <c r="F10" s="21">
        <v>0</v>
      </c>
      <c r="G10" s="21">
        <v>5031</v>
      </c>
      <c r="H10" s="21">
        <f t="shared" si="0"/>
        <v>5031</v>
      </c>
      <c r="I10" s="24">
        <f t="shared" si="1"/>
        <v>0</v>
      </c>
      <c r="J10" s="23">
        <f t="shared" si="2"/>
        <v>0</v>
      </c>
      <c r="K10" s="23">
        <f t="shared" si="3"/>
        <v>0.36277761753677529</v>
      </c>
      <c r="L10" s="23">
        <f t="shared" si="4"/>
        <v>0.36277761753677529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4042</v>
      </c>
      <c r="E11" s="21">
        <v>0</v>
      </c>
      <c r="F11" s="21">
        <v>0</v>
      </c>
      <c r="G11" s="21">
        <v>3239</v>
      </c>
      <c r="H11" s="21">
        <f t="shared" si="0"/>
        <v>3239</v>
      </c>
      <c r="I11" s="24">
        <f t="shared" si="1"/>
        <v>0</v>
      </c>
      <c r="J11" s="23">
        <f t="shared" si="2"/>
        <v>0</v>
      </c>
      <c r="K11" s="23">
        <f t="shared" si="3"/>
        <v>0.80133597229094511</v>
      </c>
      <c r="L11" s="23">
        <f t="shared" si="4"/>
        <v>0.80133597229094511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1442</v>
      </c>
      <c r="E12" s="21">
        <v>0</v>
      </c>
      <c r="F12" s="21">
        <v>0</v>
      </c>
      <c r="G12" s="21">
        <v>1134</v>
      </c>
      <c r="H12" s="21">
        <f t="shared" si="0"/>
        <v>1134</v>
      </c>
      <c r="I12" s="24">
        <f t="shared" si="1"/>
        <v>0</v>
      </c>
      <c r="J12" s="23">
        <f t="shared" si="2"/>
        <v>0</v>
      </c>
      <c r="K12" s="23">
        <f t="shared" si="3"/>
        <v>0.78640776699029125</v>
      </c>
      <c r="L12" s="23">
        <f t="shared" si="4"/>
        <v>0.78640776699029125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888</v>
      </c>
      <c r="E13" s="21">
        <v>0</v>
      </c>
      <c r="F13" s="21">
        <v>0</v>
      </c>
      <c r="G13" s="21">
        <v>244</v>
      </c>
      <c r="H13" s="21">
        <f t="shared" si="0"/>
        <v>244</v>
      </c>
      <c r="I13" s="24">
        <f t="shared" si="1"/>
        <v>0</v>
      </c>
      <c r="J13" s="23">
        <f t="shared" si="2"/>
        <v>0</v>
      </c>
      <c r="K13" s="23">
        <f t="shared" si="3"/>
        <v>0.2747747747747748</v>
      </c>
      <c r="L13" s="23">
        <f t="shared" si="4"/>
        <v>0.2747747747747748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4565</v>
      </c>
      <c r="E14" s="21">
        <v>0</v>
      </c>
      <c r="F14" s="21">
        <v>0</v>
      </c>
      <c r="G14" s="21">
        <v>2259</v>
      </c>
      <c r="H14" s="21">
        <f t="shared" si="0"/>
        <v>2259</v>
      </c>
      <c r="I14" s="24">
        <f t="shared" si="1"/>
        <v>0</v>
      </c>
      <c r="J14" s="23">
        <f t="shared" si="2"/>
        <v>0</v>
      </c>
      <c r="K14" s="23">
        <f t="shared" si="3"/>
        <v>0.49485213581599125</v>
      </c>
      <c r="L14" s="23">
        <f t="shared" si="4"/>
        <v>0.49485213581599125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2504</v>
      </c>
      <c r="E15" s="21">
        <v>0</v>
      </c>
      <c r="F15" s="21">
        <v>0</v>
      </c>
      <c r="G15" s="21">
        <v>1028</v>
      </c>
      <c r="H15" s="21">
        <f t="shared" si="0"/>
        <v>1028</v>
      </c>
      <c r="I15" s="24">
        <f t="shared" si="1"/>
        <v>0</v>
      </c>
      <c r="J15" s="23">
        <f t="shared" si="2"/>
        <v>0</v>
      </c>
      <c r="K15" s="23">
        <f t="shared" si="3"/>
        <v>0.41054313099041534</v>
      </c>
      <c r="L15" s="23">
        <f t="shared" si="4"/>
        <v>0.41054313099041534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55305</v>
      </c>
      <c r="E16" s="14">
        <f>SUM(E7:E15)</f>
        <v>0</v>
      </c>
      <c r="F16" s="14">
        <v>0</v>
      </c>
      <c r="G16" s="14">
        <f>SUM(G7:G15)</f>
        <v>31357</v>
      </c>
      <c r="H16" s="14">
        <f>SUM(H7:H15)</f>
        <v>31357</v>
      </c>
      <c r="I16" s="15">
        <f>E16/D16</f>
        <v>0</v>
      </c>
      <c r="J16" s="16">
        <f t="shared" si="2"/>
        <v>0</v>
      </c>
      <c r="K16" s="16">
        <f t="shared" si="3"/>
        <v>0.5669830937528253</v>
      </c>
      <c r="L16" s="16">
        <f t="shared" si="4"/>
        <v>0.5669830937528253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6037</v>
      </c>
      <c r="E18" s="21">
        <v>4058</v>
      </c>
      <c r="F18" s="21"/>
      <c r="G18" s="21">
        <v>859</v>
      </c>
      <c r="H18" s="21">
        <f>SUM(E18:G18)</f>
        <v>4917</v>
      </c>
      <c r="I18" s="25">
        <f t="shared" ref="I18:I25" si="5">E18/D18</f>
        <v>0.67218817293357624</v>
      </c>
      <c r="J18" s="10">
        <f>F18/D18</f>
        <v>0</v>
      </c>
      <c r="K18" s="10">
        <f>G18/D18</f>
        <v>0.14228921649826073</v>
      </c>
      <c r="L18" s="23">
        <f>H18/D18</f>
        <v>0.81447738943183701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24634</v>
      </c>
      <c r="E19" s="21">
        <v>8561</v>
      </c>
      <c r="F19" s="21">
        <v>336</v>
      </c>
      <c r="G19" s="21">
        <v>5526</v>
      </c>
      <c r="H19" s="21">
        <f t="shared" ref="H19:H24" si="6">SUM(E19:G19)</f>
        <v>14423</v>
      </c>
      <c r="I19" s="25">
        <f t="shared" si="5"/>
        <v>0.34752780709588371</v>
      </c>
      <c r="J19" s="10">
        <f t="shared" ref="J19:J25" si="7">F19/D19</f>
        <v>1.3639684988227653E-2</v>
      </c>
      <c r="K19" s="10">
        <f t="shared" ref="K19:K25" si="8">G19/D19</f>
        <v>0.22432410489567264</v>
      </c>
      <c r="L19" s="23">
        <f t="shared" ref="L19:L25" si="9">H19/D19</f>
        <v>0.58549159697978403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14075</v>
      </c>
      <c r="E20" s="21">
        <v>8229</v>
      </c>
      <c r="F20" s="21">
        <v>169</v>
      </c>
      <c r="G20" s="21">
        <v>2085</v>
      </c>
      <c r="H20" s="21">
        <f t="shared" si="6"/>
        <v>10483</v>
      </c>
      <c r="I20" s="25">
        <f t="shared" si="5"/>
        <v>0.58465364120781527</v>
      </c>
      <c r="J20" s="10">
        <f t="shared" si="7"/>
        <v>1.2007104795737123E-2</v>
      </c>
      <c r="K20" s="10">
        <f t="shared" si="8"/>
        <v>0.14813499111900533</v>
      </c>
      <c r="L20" s="23">
        <f t="shared" si="9"/>
        <v>0.74479573712255775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63</v>
      </c>
      <c r="E21" s="21">
        <v>35</v>
      </c>
      <c r="F21" s="21">
        <v>1</v>
      </c>
      <c r="G21" s="21">
        <v>14</v>
      </c>
      <c r="H21" s="21">
        <f t="shared" si="6"/>
        <v>50</v>
      </c>
      <c r="I21" s="25">
        <f t="shared" si="5"/>
        <v>0.55555555555555558</v>
      </c>
      <c r="J21" s="10">
        <f t="shared" si="7"/>
        <v>1.5873015873015872E-2</v>
      </c>
      <c r="K21" s="10">
        <f t="shared" si="8"/>
        <v>0.22222222222222221</v>
      </c>
      <c r="L21" s="23">
        <f t="shared" si="9"/>
        <v>0.79365079365079361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258</v>
      </c>
      <c r="E22" s="21">
        <v>179</v>
      </c>
      <c r="F22" s="21">
        <v>10</v>
      </c>
      <c r="G22" s="21">
        <v>22</v>
      </c>
      <c r="H22" s="21">
        <f t="shared" si="6"/>
        <v>211</v>
      </c>
      <c r="I22" s="25">
        <f t="shared" si="5"/>
        <v>0.69379844961240311</v>
      </c>
      <c r="J22" s="10">
        <f t="shared" si="7"/>
        <v>3.875968992248062E-2</v>
      </c>
      <c r="K22" s="10">
        <f t="shared" si="8"/>
        <v>8.5271317829457363E-2</v>
      </c>
      <c r="L22" s="23">
        <f t="shared" si="9"/>
        <v>0.81782945736434109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217</v>
      </c>
      <c r="E23" s="21">
        <v>18</v>
      </c>
      <c r="F23" s="21">
        <v>0</v>
      </c>
      <c r="G23" s="21">
        <v>2</v>
      </c>
      <c r="H23" s="21">
        <f t="shared" si="6"/>
        <v>20</v>
      </c>
      <c r="I23" s="25">
        <f t="shared" si="5"/>
        <v>8.294930875576037E-2</v>
      </c>
      <c r="J23" s="10">
        <f t="shared" si="7"/>
        <v>0</v>
      </c>
      <c r="K23" s="10">
        <f t="shared" si="8"/>
        <v>9.2165898617511521E-3</v>
      </c>
      <c r="L23" s="23">
        <f t="shared" si="9"/>
        <v>9.2165898617511524E-2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11483</v>
      </c>
      <c r="E24" s="21">
        <v>6664</v>
      </c>
      <c r="F24" s="21">
        <v>256</v>
      </c>
      <c r="G24" s="21">
        <v>1224</v>
      </c>
      <c r="H24" s="21">
        <f t="shared" si="6"/>
        <v>8144</v>
      </c>
      <c r="I24" s="25">
        <f t="shared" si="5"/>
        <v>0.58033614908995912</v>
      </c>
      <c r="J24" s="10">
        <f t="shared" si="7"/>
        <v>2.2293825655316554E-2</v>
      </c>
      <c r="K24" s="10">
        <f t="shared" si="8"/>
        <v>0.10659235391448228</v>
      </c>
      <c r="L24" s="23">
        <f t="shared" si="9"/>
        <v>0.70922232865975787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56767</v>
      </c>
      <c r="E25" s="26">
        <f>SUM(E18:E24)</f>
        <v>27744</v>
      </c>
      <c r="F25" s="26">
        <f>SUM(F18:F24)</f>
        <v>772</v>
      </c>
      <c r="G25" s="26">
        <f>SUM(G18:G24)</f>
        <v>9732</v>
      </c>
      <c r="H25" s="26">
        <f>SUM(E25:G25)</f>
        <v>38248</v>
      </c>
      <c r="I25" s="27">
        <f t="shared" si="5"/>
        <v>0.48873465217467893</v>
      </c>
      <c r="J25" s="28">
        <f t="shared" si="7"/>
        <v>1.3599450384906724E-2</v>
      </c>
      <c r="K25" s="28">
        <f t="shared" si="8"/>
        <v>0.17143763101802104</v>
      </c>
      <c r="L25" s="28">
        <f t="shared" si="9"/>
        <v>0.67377173357760667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8214</v>
      </c>
      <c r="E27" s="9">
        <v>704</v>
      </c>
      <c r="F27" s="9">
        <v>1</v>
      </c>
      <c r="G27" s="9">
        <v>253</v>
      </c>
      <c r="H27" s="9">
        <v>0</v>
      </c>
      <c r="I27" s="30">
        <f>E27/D27</f>
        <v>8.570732895057219E-2</v>
      </c>
      <c r="J27" s="31">
        <f>F27/D27</f>
        <v>1.2174336498660823E-4</v>
      </c>
      <c r="K27" s="31">
        <f>G27/D27</f>
        <v>3.080107134161188E-2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60</v>
      </c>
      <c r="B29" s="41"/>
      <c r="C29" s="42"/>
      <c r="D29" s="12">
        <f>D16+D25+D27</f>
        <v>120286</v>
      </c>
      <c r="E29" s="12">
        <f>E16+E25+E27</f>
        <v>28448</v>
      </c>
      <c r="F29" s="12">
        <f>F16+F25+F27</f>
        <v>773</v>
      </c>
      <c r="G29" s="12">
        <f>G16+G25+G27</f>
        <v>41342</v>
      </c>
      <c r="H29" s="12">
        <f>SUM(E29:G29)</f>
        <v>70563</v>
      </c>
      <c r="I29" s="32">
        <f>E29/D29</f>
        <v>0.23650300118051976</v>
      </c>
      <c r="J29" s="33">
        <f>F29/D29</f>
        <v>6.4263505312338928E-3</v>
      </c>
      <c r="K29" s="33">
        <f>G29/D29</f>
        <v>0.34369752090850142</v>
      </c>
      <c r="L29" s="33">
        <f>H29/D29</f>
        <v>0.58662687262025504</v>
      </c>
    </row>
    <row r="31" spans="1:12" ht="12" customHeight="1" x14ac:dyDescent="0.25"/>
    <row r="32" spans="1:12" ht="12" customHeight="1" x14ac:dyDescent="0.25"/>
  </sheetData>
  <mergeCells count="10">
    <mergeCell ref="A29:C29"/>
    <mergeCell ref="A1:L1"/>
    <mergeCell ref="A2:L2"/>
    <mergeCell ref="A3:L3"/>
    <mergeCell ref="A4:L4"/>
    <mergeCell ref="B6:C6"/>
    <mergeCell ref="B7:C7"/>
    <mergeCell ref="A28:L28"/>
    <mergeCell ref="A17:L17"/>
    <mergeCell ref="A26:L26"/>
  </mergeCells>
  <phoneticPr fontId="1" type="noConversion"/>
  <pageMargins left="0.25" right="0.25" top="0.5" bottom="0.5" header="0.5" footer="0.5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workbookViewId="0">
      <selection activeCell="D16" sqref="D16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45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61</v>
      </c>
      <c r="E6" s="6" t="s">
        <v>42</v>
      </c>
      <c r="F6" s="6" t="s">
        <v>43</v>
      </c>
      <c r="G6" s="6" t="s">
        <v>55</v>
      </c>
      <c r="H6" s="22" t="s">
        <v>56</v>
      </c>
      <c r="I6" s="5" t="s">
        <v>57</v>
      </c>
      <c r="J6" s="5" t="s">
        <v>58</v>
      </c>
      <c r="K6" s="5" t="s">
        <v>59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78</v>
      </c>
      <c r="E7" s="21">
        <v>0</v>
      </c>
      <c r="F7" s="21">
        <v>0</v>
      </c>
      <c r="G7" s="21">
        <v>61</v>
      </c>
      <c r="H7" s="21">
        <f>E7+F7+G7</f>
        <v>61</v>
      </c>
      <c r="I7" s="24">
        <f>E7/D7</f>
        <v>0</v>
      </c>
      <c r="J7" s="23">
        <f>F7/D7</f>
        <v>0</v>
      </c>
      <c r="K7" s="23">
        <f>G7/D7</f>
        <v>0.78205128205128205</v>
      </c>
      <c r="L7" s="23">
        <f>SUM(I7:K7)</f>
        <v>0.78205128205128205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24845</v>
      </c>
      <c r="E8" s="21">
        <v>0</v>
      </c>
      <c r="F8" s="21">
        <v>0</v>
      </c>
      <c r="G8" s="21">
        <v>16772</v>
      </c>
      <c r="H8" s="21">
        <f t="shared" ref="H8:H15" si="0">E8+F8+G8</f>
        <v>16772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0.67506540551418792</v>
      </c>
      <c r="L8" s="23">
        <f t="shared" ref="L8:L16" si="4">SUM(I8:K8)</f>
        <v>0.67506540551418792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3984</v>
      </c>
      <c r="E9" s="21">
        <v>0</v>
      </c>
      <c r="F9" s="21">
        <v>0</v>
      </c>
      <c r="G9" s="21">
        <v>2827</v>
      </c>
      <c r="H9" s="21">
        <f t="shared" si="0"/>
        <v>2827</v>
      </c>
      <c r="I9" s="24">
        <f t="shared" si="1"/>
        <v>0</v>
      </c>
      <c r="J9" s="23">
        <f t="shared" si="2"/>
        <v>0</v>
      </c>
      <c r="K9" s="23">
        <f t="shared" si="3"/>
        <v>0.70958835341365467</v>
      </c>
      <c r="L9" s="23">
        <f t="shared" si="4"/>
        <v>0.70958835341365467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15209</v>
      </c>
      <c r="E10" s="21">
        <v>0</v>
      </c>
      <c r="F10" s="21">
        <v>0</v>
      </c>
      <c r="G10" s="21">
        <v>5457</v>
      </c>
      <c r="H10" s="21">
        <f t="shared" si="0"/>
        <v>5457</v>
      </c>
      <c r="I10" s="24">
        <f t="shared" si="1"/>
        <v>0</v>
      </c>
      <c r="J10" s="23">
        <f t="shared" si="2"/>
        <v>0</v>
      </c>
      <c r="K10" s="23">
        <f t="shared" si="3"/>
        <v>0.3588007101058584</v>
      </c>
      <c r="L10" s="23">
        <f t="shared" si="4"/>
        <v>0.3588007101058584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4388</v>
      </c>
      <c r="E11" s="21">
        <v>0</v>
      </c>
      <c r="F11" s="21">
        <v>0</v>
      </c>
      <c r="G11" s="21">
        <v>3567</v>
      </c>
      <c r="H11" s="21">
        <f t="shared" si="0"/>
        <v>3567</v>
      </c>
      <c r="I11" s="24">
        <f t="shared" si="1"/>
        <v>0</v>
      </c>
      <c r="J11" s="23">
        <f t="shared" si="2"/>
        <v>0</v>
      </c>
      <c r="K11" s="23">
        <f t="shared" si="3"/>
        <v>0.81289881494986327</v>
      </c>
      <c r="L11" s="23">
        <f t="shared" si="4"/>
        <v>0.81289881494986327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1527</v>
      </c>
      <c r="E12" s="21">
        <v>0</v>
      </c>
      <c r="F12" s="21">
        <v>0</v>
      </c>
      <c r="G12" s="21">
        <v>1233</v>
      </c>
      <c r="H12" s="21">
        <f t="shared" si="0"/>
        <v>1233</v>
      </c>
      <c r="I12" s="24">
        <f t="shared" si="1"/>
        <v>0</v>
      </c>
      <c r="J12" s="23">
        <f t="shared" si="2"/>
        <v>0</v>
      </c>
      <c r="K12" s="23">
        <f t="shared" si="3"/>
        <v>0.80746561886051083</v>
      </c>
      <c r="L12" s="23">
        <f t="shared" si="4"/>
        <v>0.80746561886051083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865</v>
      </c>
      <c r="E13" s="21">
        <v>0</v>
      </c>
      <c r="F13" s="21">
        <v>0</v>
      </c>
      <c r="G13" s="21">
        <v>260</v>
      </c>
      <c r="H13" s="21">
        <f t="shared" si="0"/>
        <v>260</v>
      </c>
      <c r="I13" s="24">
        <f t="shared" si="1"/>
        <v>0</v>
      </c>
      <c r="J13" s="23">
        <f t="shared" si="2"/>
        <v>0</v>
      </c>
      <c r="K13" s="23">
        <f t="shared" si="3"/>
        <v>0.30057803468208094</v>
      </c>
      <c r="L13" s="23">
        <f t="shared" si="4"/>
        <v>0.30057803468208094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4644</v>
      </c>
      <c r="E14" s="21">
        <v>0</v>
      </c>
      <c r="F14" s="21">
        <v>0</v>
      </c>
      <c r="G14" s="21">
        <v>2496</v>
      </c>
      <c r="H14" s="21">
        <f t="shared" si="0"/>
        <v>2496</v>
      </c>
      <c r="I14" s="24">
        <f t="shared" si="1"/>
        <v>0</v>
      </c>
      <c r="J14" s="23">
        <f t="shared" si="2"/>
        <v>0</v>
      </c>
      <c r="K14" s="23">
        <f t="shared" si="3"/>
        <v>0.53746770025839796</v>
      </c>
      <c r="L14" s="23">
        <f t="shared" si="4"/>
        <v>0.53746770025839796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2772</v>
      </c>
      <c r="E15" s="21">
        <v>0</v>
      </c>
      <c r="F15" s="21">
        <v>0</v>
      </c>
      <c r="G15" s="21">
        <v>1015</v>
      </c>
      <c r="H15" s="21">
        <f t="shared" si="0"/>
        <v>1015</v>
      </c>
      <c r="I15" s="24">
        <f t="shared" si="1"/>
        <v>0</v>
      </c>
      <c r="J15" s="23">
        <f t="shared" si="2"/>
        <v>0</v>
      </c>
      <c r="K15" s="23">
        <f t="shared" si="3"/>
        <v>0.36616161616161619</v>
      </c>
      <c r="L15" s="23">
        <f t="shared" si="4"/>
        <v>0.36616161616161619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58312</v>
      </c>
      <c r="E16" s="14">
        <f>SUM(E7:E15)</f>
        <v>0</v>
      </c>
      <c r="F16" s="14">
        <v>0</v>
      </c>
      <c r="G16" s="14">
        <f>SUM(G7:G15)</f>
        <v>33688</v>
      </c>
      <c r="H16" s="14">
        <f>SUM(H7:H15)</f>
        <v>33688</v>
      </c>
      <c r="I16" s="15">
        <f>E16/D16</f>
        <v>0</v>
      </c>
      <c r="J16" s="16">
        <f t="shared" si="2"/>
        <v>0</v>
      </c>
      <c r="K16" s="16">
        <f t="shared" si="3"/>
        <v>0.57771985183152696</v>
      </c>
      <c r="L16" s="16">
        <f t="shared" si="4"/>
        <v>0.57771985183152696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5913</v>
      </c>
      <c r="E18" s="21">
        <v>4003</v>
      </c>
      <c r="F18" s="21">
        <v>0</v>
      </c>
      <c r="G18" s="21">
        <v>767</v>
      </c>
      <c r="H18" s="21">
        <f>SUM(E18:G18)</f>
        <v>4770</v>
      </c>
      <c r="I18" s="25">
        <f t="shared" ref="I18:I25" si="5">E18/D18</f>
        <v>0.67698291899205143</v>
      </c>
      <c r="J18" s="10">
        <f>F18/D18</f>
        <v>0</v>
      </c>
      <c r="K18" s="10">
        <f>G18/D18</f>
        <v>0.12971418907491966</v>
      </c>
      <c r="L18" s="23">
        <f>H18/D18</f>
        <v>0.80669710806697104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27321</v>
      </c>
      <c r="E19" s="21">
        <v>9707</v>
      </c>
      <c r="F19" s="21">
        <v>337</v>
      </c>
      <c r="G19" s="21">
        <v>5577</v>
      </c>
      <c r="H19" s="21">
        <f t="shared" ref="H19:H24" si="6">SUM(E19:G19)</f>
        <v>15621</v>
      </c>
      <c r="I19" s="25">
        <f t="shared" si="5"/>
        <v>0.35529446213535376</v>
      </c>
      <c r="J19" s="10">
        <f t="shared" ref="J19:J25" si="7">F19/D19</f>
        <v>1.2334834010468138E-2</v>
      </c>
      <c r="K19" s="10">
        <f t="shared" ref="K19:K25" si="8">G19/D19</f>
        <v>0.20412869221477983</v>
      </c>
      <c r="L19" s="23">
        <f t="shared" ref="L19:L25" si="9">H19/D19</f>
        <v>0.57175798836060177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16476</v>
      </c>
      <c r="E20" s="21">
        <v>9650</v>
      </c>
      <c r="F20" s="21">
        <v>174</v>
      </c>
      <c r="G20" s="21">
        <v>2423</v>
      </c>
      <c r="H20" s="21">
        <f t="shared" si="6"/>
        <v>12247</v>
      </c>
      <c r="I20" s="25">
        <f t="shared" si="5"/>
        <v>0.58570041272153439</v>
      </c>
      <c r="J20" s="10">
        <f t="shared" si="7"/>
        <v>1.056081573197378E-2</v>
      </c>
      <c r="K20" s="10">
        <f t="shared" si="8"/>
        <v>0.14706239378489924</v>
      </c>
      <c r="L20" s="23">
        <f t="shared" si="9"/>
        <v>0.74332362223840742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107</v>
      </c>
      <c r="E21" s="21">
        <v>69</v>
      </c>
      <c r="F21" s="21">
        <v>1</v>
      </c>
      <c r="G21" s="21">
        <v>13</v>
      </c>
      <c r="H21" s="21">
        <f t="shared" si="6"/>
        <v>83</v>
      </c>
      <c r="I21" s="25">
        <f t="shared" si="5"/>
        <v>0.64485981308411211</v>
      </c>
      <c r="J21" s="10">
        <f t="shared" si="7"/>
        <v>9.3457943925233638E-3</v>
      </c>
      <c r="K21" s="10">
        <f t="shared" si="8"/>
        <v>0.12149532710280374</v>
      </c>
      <c r="L21" s="23">
        <f t="shared" si="9"/>
        <v>0.77570093457943923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143</v>
      </c>
      <c r="E22" s="21">
        <v>94</v>
      </c>
      <c r="F22" s="21">
        <v>6</v>
      </c>
      <c r="G22" s="21">
        <v>12</v>
      </c>
      <c r="H22" s="21">
        <f t="shared" si="6"/>
        <v>112</v>
      </c>
      <c r="I22" s="25">
        <f t="shared" si="5"/>
        <v>0.65734265734265729</v>
      </c>
      <c r="J22" s="10">
        <f t="shared" si="7"/>
        <v>4.195804195804196E-2</v>
      </c>
      <c r="K22" s="10">
        <f t="shared" si="8"/>
        <v>8.3916083916083919E-2</v>
      </c>
      <c r="L22" s="23">
        <f t="shared" si="9"/>
        <v>0.78321678321678323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375</v>
      </c>
      <c r="E23" s="21">
        <v>24</v>
      </c>
      <c r="F23" s="21">
        <v>0</v>
      </c>
      <c r="G23" s="21">
        <v>5</v>
      </c>
      <c r="H23" s="21">
        <f t="shared" si="6"/>
        <v>29</v>
      </c>
      <c r="I23" s="25">
        <f t="shared" si="5"/>
        <v>6.4000000000000001E-2</v>
      </c>
      <c r="J23" s="10">
        <f t="shared" si="7"/>
        <v>0</v>
      </c>
      <c r="K23" s="10">
        <f t="shared" si="8"/>
        <v>1.3333333333333334E-2</v>
      </c>
      <c r="L23" s="23">
        <f t="shared" si="9"/>
        <v>7.7333333333333337E-2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12888</v>
      </c>
      <c r="E24" s="21">
        <v>7638</v>
      </c>
      <c r="F24" s="21">
        <v>285</v>
      </c>
      <c r="G24" s="21">
        <v>1269</v>
      </c>
      <c r="H24" s="21">
        <f t="shared" si="6"/>
        <v>9192</v>
      </c>
      <c r="I24" s="25">
        <f t="shared" si="5"/>
        <v>0.59264432029795155</v>
      </c>
      <c r="J24" s="10">
        <f t="shared" si="7"/>
        <v>2.2113594040968344E-2</v>
      </c>
      <c r="K24" s="10">
        <f t="shared" si="8"/>
        <v>9.8463687150837989E-2</v>
      </c>
      <c r="L24" s="23">
        <f t="shared" si="9"/>
        <v>0.71322160148975788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63223</v>
      </c>
      <c r="E25" s="26">
        <f>SUM(E18:E24)</f>
        <v>31185</v>
      </c>
      <c r="F25" s="26">
        <f>SUM(F18:F24)</f>
        <v>803</v>
      </c>
      <c r="G25" s="26">
        <f>SUM(G18:G24)</f>
        <v>10066</v>
      </c>
      <c r="H25" s="26">
        <f>SUM(E25:G25)</f>
        <v>42054</v>
      </c>
      <c r="I25" s="27">
        <f t="shared" si="5"/>
        <v>0.49325403729655348</v>
      </c>
      <c r="J25" s="28">
        <f t="shared" si="7"/>
        <v>1.2701073976242823E-2</v>
      </c>
      <c r="K25" s="28">
        <f t="shared" si="8"/>
        <v>0.15921421001850591</v>
      </c>
      <c r="L25" s="28">
        <f t="shared" si="9"/>
        <v>0.66516932129130224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8834</v>
      </c>
      <c r="E27" s="9">
        <v>908</v>
      </c>
      <c r="F27" s="9">
        <v>0</v>
      </c>
      <c r="G27" s="9">
        <v>262</v>
      </c>
      <c r="H27" s="9">
        <v>0</v>
      </c>
      <c r="I27" s="30">
        <f>E27/D27</f>
        <v>0.10278469549467965</v>
      </c>
      <c r="J27" s="31">
        <f>F27/D27</f>
        <v>0</v>
      </c>
      <c r="K27" s="31">
        <f>G27/D27</f>
        <v>2.9658139008376726E-2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60</v>
      </c>
      <c r="B29" s="41"/>
      <c r="C29" s="42"/>
      <c r="D29" s="12">
        <f>D16+D25+D27</f>
        <v>130369</v>
      </c>
      <c r="E29" s="12">
        <f>E16+E25+E27</f>
        <v>32093</v>
      </c>
      <c r="F29" s="12">
        <f>F16+F25+F27</f>
        <v>803</v>
      </c>
      <c r="G29" s="12">
        <f>G16+G25+G27</f>
        <v>44016</v>
      </c>
      <c r="H29" s="12">
        <f>SUM(E29:G29)</f>
        <v>76912</v>
      </c>
      <c r="I29" s="32">
        <f>E29/D29</f>
        <v>0.24617048531476041</v>
      </c>
      <c r="J29" s="33">
        <f>F29/D29</f>
        <v>6.1594397441109465E-3</v>
      </c>
      <c r="K29" s="33">
        <f>G29/D29</f>
        <v>0.33762627618528945</v>
      </c>
      <c r="L29" s="33">
        <f>H29/D29</f>
        <v>0.58995620124416082</v>
      </c>
    </row>
    <row r="31" spans="1:12" ht="12" customHeight="1" x14ac:dyDescent="0.25"/>
    <row r="32" spans="1:1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</sheetData>
  <mergeCells count="10">
    <mergeCell ref="A1:L1"/>
    <mergeCell ref="A2:L2"/>
    <mergeCell ref="A3:L3"/>
    <mergeCell ref="A4:L4"/>
    <mergeCell ref="B6:C6"/>
    <mergeCell ref="B7:C7"/>
    <mergeCell ref="A28:L28"/>
    <mergeCell ref="A29:C29"/>
    <mergeCell ref="A17:L17"/>
    <mergeCell ref="A26:L26"/>
  </mergeCells>
  <phoneticPr fontId="1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workbookViewId="0">
      <selection activeCell="F10" sqref="F10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61</v>
      </c>
      <c r="E6" s="6" t="s">
        <v>42</v>
      </c>
      <c r="F6" s="6" t="s">
        <v>43</v>
      </c>
      <c r="G6" s="6" t="s">
        <v>55</v>
      </c>
      <c r="H6" s="22" t="s">
        <v>56</v>
      </c>
      <c r="I6" s="5" t="s">
        <v>57</v>
      </c>
      <c r="J6" s="5" t="s">
        <v>58</v>
      </c>
      <c r="K6" s="5" t="s">
        <v>59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77</v>
      </c>
      <c r="E7" s="21">
        <v>0</v>
      </c>
      <c r="F7" s="21">
        <v>0</v>
      </c>
      <c r="G7" s="21">
        <v>66</v>
      </c>
      <c r="H7" s="21">
        <f>E7+F7+G7</f>
        <v>66</v>
      </c>
      <c r="I7" s="24">
        <f>E7/D7</f>
        <v>0</v>
      </c>
      <c r="J7" s="23">
        <f>F7/D7</f>
        <v>0</v>
      </c>
      <c r="K7" s="23">
        <f>G7/D7</f>
        <v>0.8571428571428571</v>
      </c>
      <c r="L7" s="23">
        <f>SUM(I7:K7)</f>
        <v>0.8571428571428571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25546</v>
      </c>
      <c r="E8" s="21">
        <v>0</v>
      </c>
      <c r="F8" s="21">
        <v>0</v>
      </c>
      <c r="G8" s="21">
        <v>16737</v>
      </c>
      <c r="H8" s="21">
        <f t="shared" ref="H8:H15" si="0">E8+F8+G8</f>
        <v>16737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0.65517106396304703</v>
      </c>
      <c r="L8" s="23">
        <f t="shared" ref="L8:L16" si="4">SUM(I8:K8)</f>
        <v>0.65517106396304703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4115</v>
      </c>
      <c r="E9" s="21">
        <v>0</v>
      </c>
      <c r="F9" s="21">
        <v>0</v>
      </c>
      <c r="G9" s="21">
        <v>2770</v>
      </c>
      <c r="H9" s="21">
        <f t="shared" si="0"/>
        <v>2770</v>
      </c>
      <c r="I9" s="24">
        <f t="shared" si="1"/>
        <v>0</v>
      </c>
      <c r="J9" s="23">
        <f t="shared" si="2"/>
        <v>0</v>
      </c>
      <c r="K9" s="23">
        <f t="shared" si="3"/>
        <v>0.67314702308626972</v>
      </c>
      <c r="L9" s="23">
        <f t="shared" si="4"/>
        <v>0.67314702308626972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16016</v>
      </c>
      <c r="E10" s="21">
        <v>0</v>
      </c>
      <c r="F10" s="21">
        <v>1</v>
      </c>
      <c r="G10" s="21">
        <v>5653</v>
      </c>
      <c r="H10" s="21">
        <f t="shared" si="0"/>
        <v>5654</v>
      </c>
      <c r="I10" s="24">
        <f t="shared" si="1"/>
        <v>0</v>
      </c>
      <c r="J10" s="23">
        <f t="shared" si="2"/>
        <v>6.2437562437562438E-5</v>
      </c>
      <c r="K10" s="23">
        <f t="shared" si="3"/>
        <v>0.35295954045954048</v>
      </c>
      <c r="L10" s="23">
        <f t="shared" si="4"/>
        <v>0.35302197802197804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4526</v>
      </c>
      <c r="E11" s="21">
        <v>0</v>
      </c>
      <c r="F11" s="21">
        <v>0</v>
      </c>
      <c r="G11" s="21">
        <v>3617</v>
      </c>
      <c r="H11" s="21">
        <f t="shared" si="0"/>
        <v>3617</v>
      </c>
      <c r="I11" s="24">
        <f t="shared" si="1"/>
        <v>0</v>
      </c>
      <c r="J11" s="23">
        <f t="shared" si="2"/>
        <v>0</v>
      </c>
      <c r="K11" s="23">
        <f t="shared" si="3"/>
        <v>0.79916040653999121</v>
      </c>
      <c r="L11" s="23">
        <f t="shared" si="4"/>
        <v>0.79916040653999121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1774</v>
      </c>
      <c r="E12" s="21">
        <v>0</v>
      </c>
      <c r="F12" s="21">
        <v>0</v>
      </c>
      <c r="G12" s="21">
        <v>1355</v>
      </c>
      <c r="H12" s="21">
        <f t="shared" si="0"/>
        <v>1355</v>
      </c>
      <c r="I12" s="24">
        <f t="shared" si="1"/>
        <v>0</v>
      </c>
      <c r="J12" s="23">
        <f t="shared" si="2"/>
        <v>0</v>
      </c>
      <c r="K12" s="23">
        <f t="shared" si="3"/>
        <v>0.76381059751972946</v>
      </c>
      <c r="L12" s="23">
        <f t="shared" si="4"/>
        <v>0.76381059751972946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886</v>
      </c>
      <c r="E13" s="21">
        <v>0</v>
      </c>
      <c r="F13" s="21">
        <v>0</v>
      </c>
      <c r="G13" s="21">
        <v>226</v>
      </c>
      <c r="H13" s="21">
        <f t="shared" si="0"/>
        <v>226</v>
      </c>
      <c r="I13" s="24">
        <f t="shared" si="1"/>
        <v>0</v>
      </c>
      <c r="J13" s="23">
        <f t="shared" si="2"/>
        <v>0</v>
      </c>
      <c r="K13" s="23">
        <f t="shared" si="3"/>
        <v>0.25507900677200901</v>
      </c>
      <c r="L13" s="23">
        <f t="shared" si="4"/>
        <v>0.25507900677200901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5136</v>
      </c>
      <c r="E14" s="21">
        <v>0</v>
      </c>
      <c r="F14" s="21">
        <v>0</v>
      </c>
      <c r="G14" s="21">
        <v>2625</v>
      </c>
      <c r="H14" s="21">
        <f t="shared" si="0"/>
        <v>2625</v>
      </c>
      <c r="I14" s="24">
        <f t="shared" si="1"/>
        <v>0</v>
      </c>
      <c r="J14" s="23">
        <f t="shared" si="2"/>
        <v>0</v>
      </c>
      <c r="K14" s="23">
        <f t="shared" si="3"/>
        <v>0.51109813084112155</v>
      </c>
      <c r="L14" s="23">
        <f t="shared" si="4"/>
        <v>0.51109813084112155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2744</v>
      </c>
      <c r="E15" s="21">
        <v>0</v>
      </c>
      <c r="F15" s="21">
        <v>0</v>
      </c>
      <c r="G15" s="21">
        <v>1067</v>
      </c>
      <c r="H15" s="21">
        <f t="shared" si="0"/>
        <v>1067</v>
      </c>
      <c r="I15" s="24">
        <f t="shared" si="1"/>
        <v>0</v>
      </c>
      <c r="J15" s="23">
        <f t="shared" si="2"/>
        <v>0</v>
      </c>
      <c r="K15" s="23">
        <f t="shared" si="3"/>
        <v>0.38884839650145775</v>
      </c>
      <c r="L15" s="23">
        <f t="shared" si="4"/>
        <v>0.38884839650145775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60820</v>
      </c>
      <c r="E16" s="14">
        <f>SUM(E7:E15)</f>
        <v>0</v>
      </c>
      <c r="F16" s="14">
        <f>SUM(F7:F15)</f>
        <v>1</v>
      </c>
      <c r="G16" s="14">
        <f>SUM(G7:G15)</f>
        <v>34116</v>
      </c>
      <c r="H16" s="14">
        <f>SUM(H7:H15)</f>
        <v>34117</v>
      </c>
      <c r="I16" s="15">
        <f>E16/D16</f>
        <v>0</v>
      </c>
      <c r="J16" s="16">
        <f t="shared" si="2"/>
        <v>1.6441959881617889E-5</v>
      </c>
      <c r="K16" s="16">
        <f t="shared" si="3"/>
        <v>0.56093390332127591</v>
      </c>
      <c r="L16" s="16">
        <f t="shared" si="4"/>
        <v>0.5609503452811575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6136</v>
      </c>
      <c r="E18" s="21">
        <v>4305</v>
      </c>
      <c r="F18" s="21">
        <v>0</v>
      </c>
      <c r="G18" s="21">
        <v>801</v>
      </c>
      <c r="H18" s="21">
        <f>SUM(E18:G18)</f>
        <v>5106</v>
      </c>
      <c r="I18" s="25">
        <f t="shared" ref="I18:I25" si="5">E18/D18</f>
        <v>0.70159713168187743</v>
      </c>
      <c r="J18" s="10">
        <f>F18/D18</f>
        <v>0</v>
      </c>
      <c r="K18" s="10">
        <f>G18/D18</f>
        <v>0.13054106910039112</v>
      </c>
      <c r="L18" s="23">
        <f>H18/D18</f>
        <v>0.83213820078226863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28142</v>
      </c>
      <c r="E19" s="21">
        <v>10210</v>
      </c>
      <c r="F19" s="21">
        <v>330</v>
      </c>
      <c r="G19" s="21">
        <v>5536</v>
      </c>
      <c r="H19" s="21">
        <f t="shared" ref="H19:H24" si="6">SUM(E19:G19)</f>
        <v>16076</v>
      </c>
      <c r="I19" s="25">
        <f t="shared" si="5"/>
        <v>0.36280292800795966</v>
      </c>
      <c r="J19" s="10">
        <f t="shared" ref="J19:J25" si="7">F19/D19</f>
        <v>1.172624546940516E-2</v>
      </c>
      <c r="K19" s="10">
        <f t="shared" ref="K19:K25" si="8">G19/D19</f>
        <v>0.19671665126856655</v>
      </c>
      <c r="L19" s="23">
        <f t="shared" ref="L19:L25" si="9">H19/D19</f>
        <v>0.57124582474593133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13884</v>
      </c>
      <c r="E20" s="21">
        <v>8073</v>
      </c>
      <c r="F20" s="21">
        <v>165</v>
      </c>
      <c r="G20" s="21">
        <v>2005</v>
      </c>
      <c r="H20" s="21">
        <f t="shared" si="6"/>
        <v>10243</v>
      </c>
      <c r="I20" s="25">
        <f t="shared" si="5"/>
        <v>0.5814606741573034</v>
      </c>
      <c r="J20" s="10">
        <f t="shared" si="7"/>
        <v>1.188418323249784E-2</v>
      </c>
      <c r="K20" s="10">
        <f t="shared" si="8"/>
        <v>0.1444108326130798</v>
      </c>
      <c r="L20" s="23">
        <f t="shared" si="9"/>
        <v>0.73775569000288099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118</v>
      </c>
      <c r="E21" s="21">
        <v>83</v>
      </c>
      <c r="F21" s="21">
        <v>5</v>
      </c>
      <c r="G21" s="21">
        <v>10</v>
      </c>
      <c r="H21" s="21">
        <f t="shared" si="6"/>
        <v>98</v>
      </c>
      <c r="I21" s="25">
        <f t="shared" si="5"/>
        <v>0.70338983050847459</v>
      </c>
      <c r="J21" s="10">
        <f t="shared" si="7"/>
        <v>4.2372881355932202E-2</v>
      </c>
      <c r="K21" s="10">
        <f t="shared" si="8"/>
        <v>8.4745762711864403E-2</v>
      </c>
      <c r="L21" s="23">
        <f t="shared" si="9"/>
        <v>0.83050847457627119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270</v>
      </c>
      <c r="E22" s="21">
        <v>163</v>
      </c>
      <c r="F22" s="21">
        <v>3</v>
      </c>
      <c r="G22" s="21">
        <v>26</v>
      </c>
      <c r="H22" s="21">
        <f t="shared" si="6"/>
        <v>192</v>
      </c>
      <c r="I22" s="25">
        <f t="shared" si="5"/>
        <v>0.60370370370370374</v>
      </c>
      <c r="J22" s="10">
        <f t="shared" si="7"/>
        <v>1.1111111111111112E-2</v>
      </c>
      <c r="K22" s="10">
        <f t="shared" si="8"/>
        <v>9.6296296296296297E-2</v>
      </c>
      <c r="L22" s="23">
        <f t="shared" si="9"/>
        <v>0.71111111111111114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419</v>
      </c>
      <c r="E23" s="21">
        <v>14</v>
      </c>
      <c r="F23" s="21">
        <v>0</v>
      </c>
      <c r="G23" s="21">
        <v>18</v>
      </c>
      <c r="H23" s="21">
        <f t="shared" si="6"/>
        <v>32</v>
      </c>
      <c r="I23" s="25">
        <f t="shared" si="5"/>
        <v>3.3412887828162291E-2</v>
      </c>
      <c r="J23" s="10">
        <f t="shared" si="7"/>
        <v>0</v>
      </c>
      <c r="K23" s="10">
        <f t="shared" si="8"/>
        <v>4.2959427207637228E-2</v>
      </c>
      <c r="L23" s="23">
        <f t="shared" si="9"/>
        <v>7.6372315035799526E-2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10172</v>
      </c>
      <c r="E24" s="21">
        <v>5802</v>
      </c>
      <c r="F24" s="21">
        <v>305</v>
      </c>
      <c r="G24" s="21">
        <v>1070</v>
      </c>
      <c r="H24" s="21">
        <f t="shared" si="6"/>
        <v>7177</v>
      </c>
      <c r="I24" s="25">
        <f t="shared" si="5"/>
        <v>0.57038930397168697</v>
      </c>
      <c r="J24" s="10">
        <f t="shared" si="7"/>
        <v>2.9984270546598506E-2</v>
      </c>
      <c r="K24" s="10">
        <f t="shared" si="8"/>
        <v>0.10519071962249311</v>
      </c>
      <c r="L24" s="23">
        <f t="shared" si="9"/>
        <v>0.70556429414077859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59141</v>
      </c>
      <c r="E25" s="26">
        <f>SUM(E18:E24)</f>
        <v>28650</v>
      </c>
      <c r="F25" s="26">
        <f>SUM(F18:F24)</f>
        <v>808</v>
      </c>
      <c r="G25" s="26">
        <f>SUM(G18:G24)</f>
        <v>9466</v>
      </c>
      <c r="H25" s="26">
        <f>SUM(E25:G25)</f>
        <v>38924</v>
      </c>
      <c r="I25" s="27">
        <f t="shared" si="5"/>
        <v>0.48443550159787624</v>
      </c>
      <c r="J25" s="28">
        <f t="shared" si="7"/>
        <v>1.3662264757105899E-2</v>
      </c>
      <c r="K25" s="28">
        <f t="shared" si="8"/>
        <v>0.16005816607767875</v>
      </c>
      <c r="L25" s="28">
        <f t="shared" si="9"/>
        <v>0.65815593243266091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8702</v>
      </c>
      <c r="E27" s="9">
        <v>997</v>
      </c>
      <c r="F27" s="9">
        <v>0</v>
      </c>
      <c r="G27" s="9">
        <v>284</v>
      </c>
      <c r="H27" s="9">
        <v>0</v>
      </c>
      <c r="I27" s="30">
        <f>E27/D27</f>
        <v>0.11457136290507929</v>
      </c>
      <c r="J27" s="31">
        <f>F27/D27</f>
        <v>0</v>
      </c>
      <c r="K27" s="31">
        <f>G27/D27</f>
        <v>3.2636175591817973E-2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60</v>
      </c>
      <c r="B29" s="41"/>
      <c r="C29" s="42"/>
      <c r="D29" s="12">
        <f>D16+D25+D27</f>
        <v>128663</v>
      </c>
      <c r="E29" s="12">
        <f>E16+E25+E27</f>
        <v>29647</v>
      </c>
      <c r="F29" s="12">
        <f>F16+F25+F27</f>
        <v>809</v>
      </c>
      <c r="G29" s="12">
        <f>G16+G25+G27</f>
        <v>43866</v>
      </c>
      <c r="H29" s="12">
        <f>SUM(E29:G29)</f>
        <v>74322</v>
      </c>
      <c r="I29" s="32">
        <f>E29/D29</f>
        <v>0.23042366492309366</v>
      </c>
      <c r="J29" s="33">
        <f>F29/D29</f>
        <v>6.2877439512524971E-3</v>
      </c>
      <c r="K29" s="33">
        <f>G29/D29</f>
        <v>0.34093717696618298</v>
      </c>
      <c r="L29" s="33">
        <f>H29/D29</f>
        <v>0.57764858584052914</v>
      </c>
    </row>
    <row r="31" spans="1:12" ht="12" customHeight="1" x14ac:dyDescent="0.25"/>
    <row r="32" spans="1:1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</sheetData>
  <mergeCells count="10">
    <mergeCell ref="A1:L1"/>
    <mergeCell ref="A2:L2"/>
    <mergeCell ref="A3:L3"/>
    <mergeCell ref="A4:L4"/>
    <mergeCell ref="A29:C29"/>
    <mergeCell ref="A26:L26"/>
    <mergeCell ref="A17:L17"/>
    <mergeCell ref="B6:C6"/>
    <mergeCell ref="B7:C7"/>
    <mergeCell ref="A28:L28"/>
  </mergeCells>
  <phoneticPr fontId="1" type="noConversion"/>
  <pageMargins left="0.25" right="0.25" top="1" bottom="0.5" header="0.5" footer="0.5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F8" sqref="F8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47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61</v>
      </c>
      <c r="E6" s="6" t="s">
        <v>42</v>
      </c>
      <c r="F6" s="6" t="s">
        <v>43</v>
      </c>
      <c r="G6" s="6" t="s">
        <v>55</v>
      </c>
      <c r="H6" s="22" t="s">
        <v>56</v>
      </c>
      <c r="I6" s="5" t="s">
        <v>57</v>
      </c>
      <c r="J6" s="5" t="s">
        <v>58</v>
      </c>
      <c r="K6" s="5" t="s">
        <v>59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78</v>
      </c>
      <c r="E7" s="21">
        <v>0</v>
      </c>
      <c r="F7" s="21">
        <v>0</v>
      </c>
      <c r="G7" s="21">
        <v>62</v>
      </c>
      <c r="H7" s="21">
        <f>E7+F7+G7</f>
        <v>62</v>
      </c>
      <c r="I7" s="24">
        <f>E7/D7</f>
        <v>0</v>
      </c>
      <c r="J7" s="23">
        <f>F7/D7</f>
        <v>0</v>
      </c>
      <c r="K7" s="23">
        <f>G7/D7</f>
        <v>0.79487179487179482</v>
      </c>
      <c r="L7" s="23">
        <f>SUM(I7:K7)</f>
        <v>0.79487179487179482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22154</v>
      </c>
      <c r="E8" s="21">
        <v>0</v>
      </c>
      <c r="F8" s="21">
        <v>1</v>
      </c>
      <c r="G8" s="21">
        <v>15023</v>
      </c>
      <c r="H8" s="21">
        <f t="shared" ref="H8:H15" si="0">E8+F8+G8</f>
        <v>15024</v>
      </c>
      <c r="I8" s="24">
        <f t="shared" ref="I8:I15" si="1">E8/D8</f>
        <v>0</v>
      </c>
      <c r="J8" s="23">
        <f t="shared" ref="J8:J16" si="2">F8/D8</f>
        <v>4.5138575426559538E-5</v>
      </c>
      <c r="K8" s="23">
        <f t="shared" ref="K8:K16" si="3">G8/D8</f>
        <v>0.67811681863320394</v>
      </c>
      <c r="L8" s="23">
        <f t="shared" ref="L8:L16" si="4">SUM(I8:K8)</f>
        <v>0.67816195720863048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3902</v>
      </c>
      <c r="E9" s="21">
        <v>0</v>
      </c>
      <c r="F9" s="21">
        <v>0</v>
      </c>
      <c r="G9" s="21">
        <v>2750</v>
      </c>
      <c r="H9" s="21">
        <f t="shared" si="0"/>
        <v>2750</v>
      </c>
      <c r="I9" s="24">
        <f t="shared" si="1"/>
        <v>0</v>
      </c>
      <c r="J9" s="23">
        <f t="shared" si="2"/>
        <v>0</v>
      </c>
      <c r="K9" s="23">
        <f t="shared" si="3"/>
        <v>0.70476678626345468</v>
      </c>
      <c r="L9" s="23">
        <f t="shared" si="4"/>
        <v>0.70476678626345468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15237</v>
      </c>
      <c r="E10" s="21">
        <v>0</v>
      </c>
      <c r="F10" s="21">
        <v>0</v>
      </c>
      <c r="G10" s="21">
        <v>5072</v>
      </c>
      <c r="H10" s="21">
        <f t="shared" si="0"/>
        <v>5072</v>
      </c>
      <c r="I10" s="24">
        <f t="shared" si="1"/>
        <v>0</v>
      </c>
      <c r="J10" s="23">
        <f t="shared" si="2"/>
        <v>0</v>
      </c>
      <c r="K10" s="23">
        <f t="shared" si="3"/>
        <v>0.33287392531338189</v>
      </c>
      <c r="L10" s="23">
        <f t="shared" si="4"/>
        <v>0.33287392531338189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3984</v>
      </c>
      <c r="E11" s="21">
        <v>0</v>
      </c>
      <c r="F11" s="21">
        <v>0</v>
      </c>
      <c r="G11" s="21">
        <v>3221</v>
      </c>
      <c r="H11" s="21">
        <f t="shared" si="0"/>
        <v>3221</v>
      </c>
      <c r="I11" s="24">
        <f t="shared" si="1"/>
        <v>0</v>
      </c>
      <c r="J11" s="23">
        <f t="shared" si="2"/>
        <v>0</v>
      </c>
      <c r="K11" s="23">
        <f t="shared" si="3"/>
        <v>0.80848393574297184</v>
      </c>
      <c r="L11" s="23">
        <f t="shared" si="4"/>
        <v>0.80848393574297184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1571</v>
      </c>
      <c r="E12" s="21">
        <v>0</v>
      </c>
      <c r="F12" s="21">
        <v>0</v>
      </c>
      <c r="G12" s="21">
        <v>1329</v>
      </c>
      <c r="H12" s="21">
        <f t="shared" si="0"/>
        <v>1329</v>
      </c>
      <c r="I12" s="24">
        <f t="shared" si="1"/>
        <v>0</v>
      </c>
      <c r="J12" s="23">
        <f t="shared" si="2"/>
        <v>0</v>
      </c>
      <c r="K12" s="23">
        <f t="shared" si="3"/>
        <v>0.84595798854232973</v>
      </c>
      <c r="L12" s="23">
        <f t="shared" si="4"/>
        <v>0.84595798854232973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761</v>
      </c>
      <c r="E13" s="21">
        <v>0</v>
      </c>
      <c r="F13" s="21">
        <v>0</v>
      </c>
      <c r="G13" s="21">
        <v>181</v>
      </c>
      <c r="H13" s="21">
        <f t="shared" si="0"/>
        <v>181</v>
      </c>
      <c r="I13" s="24">
        <f t="shared" si="1"/>
        <v>0</v>
      </c>
      <c r="J13" s="23">
        <f t="shared" si="2"/>
        <v>0</v>
      </c>
      <c r="K13" s="23">
        <f t="shared" si="3"/>
        <v>0.23784494086727989</v>
      </c>
      <c r="L13" s="23">
        <f t="shared" si="4"/>
        <v>0.23784494086727989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4818</v>
      </c>
      <c r="E14" s="21">
        <v>0</v>
      </c>
      <c r="F14" s="21">
        <v>0</v>
      </c>
      <c r="G14" s="21">
        <v>2414</v>
      </c>
      <c r="H14" s="21">
        <f t="shared" si="0"/>
        <v>2414</v>
      </c>
      <c r="I14" s="24">
        <f t="shared" si="1"/>
        <v>0</v>
      </c>
      <c r="J14" s="23">
        <f t="shared" si="2"/>
        <v>0</v>
      </c>
      <c r="K14" s="23">
        <f t="shared" si="3"/>
        <v>0.50103777501037772</v>
      </c>
      <c r="L14" s="23">
        <f t="shared" si="4"/>
        <v>0.50103777501037772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2496</v>
      </c>
      <c r="E15" s="21">
        <v>0</v>
      </c>
      <c r="F15" s="21">
        <v>0</v>
      </c>
      <c r="G15" s="21">
        <v>1078</v>
      </c>
      <c r="H15" s="21">
        <f t="shared" si="0"/>
        <v>1078</v>
      </c>
      <c r="I15" s="24">
        <f t="shared" si="1"/>
        <v>0</v>
      </c>
      <c r="J15" s="23">
        <f t="shared" si="2"/>
        <v>0</v>
      </c>
      <c r="K15" s="23">
        <f t="shared" si="3"/>
        <v>0.43189102564102566</v>
      </c>
      <c r="L15" s="23">
        <f t="shared" si="4"/>
        <v>0.43189102564102566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55001</v>
      </c>
      <c r="E16" s="14">
        <f>SUM(E7:E15)</f>
        <v>0</v>
      </c>
      <c r="F16" s="14">
        <f>SUM(F7:F15)</f>
        <v>1</v>
      </c>
      <c r="G16" s="14">
        <f>SUM(G7:G15)</f>
        <v>31130</v>
      </c>
      <c r="H16" s="14">
        <f>SUM(H7:H15)</f>
        <v>31131</v>
      </c>
      <c r="I16" s="15">
        <f>E16/D16</f>
        <v>0</v>
      </c>
      <c r="J16" s="16">
        <f t="shared" si="2"/>
        <v>1.8181487609316193E-5</v>
      </c>
      <c r="K16" s="16">
        <f t="shared" si="3"/>
        <v>0.56598970927801318</v>
      </c>
      <c r="L16" s="16">
        <f t="shared" si="4"/>
        <v>0.56600789076562252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6863</v>
      </c>
      <c r="E18" s="21">
        <v>5083</v>
      </c>
      <c r="F18" s="21">
        <v>0</v>
      </c>
      <c r="G18" s="21">
        <v>981</v>
      </c>
      <c r="H18" s="21">
        <f>SUM(E18:G18)</f>
        <v>6064</v>
      </c>
      <c r="I18" s="25">
        <f t="shared" ref="I18:I25" si="5">E18/D18</f>
        <v>0.74063820486667642</v>
      </c>
      <c r="J18" s="10">
        <f>F18/D18</f>
        <v>0</v>
      </c>
      <c r="K18" s="10">
        <f>G18/D18</f>
        <v>0.1429404050706688</v>
      </c>
      <c r="L18" s="23">
        <f>H18/D18</f>
        <v>0.88357860993734516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25842</v>
      </c>
      <c r="E19" s="21">
        <v>10083</v>
      </c>
      <c r="F19" s="21">
        <v>306</v>
      </c>
      <c r="G19" s="21">
        <v>5133</v>
      </c>
      <c r="H19" s="21">
        <f t="shared" ref="H19:H24" si="6">SUM(E19:G19)</f>
        <v>15522</v>
      </c>
      <c r="I19" s="25">
        <f t="shared" si="5"/>
        <v>0.39017877873229628</v>
      </c>
      <c r="J19" s="10">
        <f t="shared" ref="J19:J25" si="7">F19/D19</f>
        <v>1.1841188762479684E-2</v>
      </c>
      <c r="K19" s="10">
        <f t="shared" ref="K19:K25" si="8">G19/D19</f>
        <v>0.19863013698630136</v>
      </c>
      <c r="L19" s="23">
        <f t="shared" ref="L19:L25" si="9">H19/D19</f>
        <v>0.60065010448107736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12238</v>
      </c>
      <c r="E20" s="21">
        <v>7363</v>
      </c>
      <c r="F20" s="21">
        <v>158</v>
      </c>
      <c r="G20" s="21">
        <v>1834</v>
      </c>
      <c r="H20" s="21">
        <f t="shared" si="6"/>
        <v>9355</v>
      </c>
      <c r="I20" s="25">
        <f t="shared" si="5"/>
        <v>0.60165059650269648</v>
      </c>
      <c r="J20" s="10">
        <f t="shared" si="7"/>
        <v>1.2910606308220298E-2</v>
      </c>
      <c r="K20" s="10">
        <f t="shared" si="8"/>
        <v>0.14986108841313941</v>
      </c>
      <c r="L20" s="23">
        <f t="shared" si="9"/>
        <v>0.76442229122405625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60</v>
      </c>
      <c r="E21" s="21">
        <v>41</v>
      </c>
      <c r="F21" s="21">
        <v>1</v>
      </c>
      <c r="G21" s="21">
        <v>9</v>
      </c>
      <c r="H21" s="21">
        <f t="shared" si="6"/>
        <v>51</v>
      </c>
      <c r="I21" s="25">
        <f t="shared" si="5"/>
        <v>0.68333333333333335</v>
      </c>
      <c r="J21" s="10">
        <f t="shared" si="7"/>
        <v>1.6666666666666666E-2</v>
      </c>
      <c r="K21" s="10">
        <f t="shared" si="8"/>
        <v>0.15</v>
      </c>
      <c r="L21" s="23">
        <f t="shared" si="9"/>
        <v>0.85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159</v>
      </c>
      <c r="E22" s="21">
        <v>101</v>
      </c>
      <c r="F22" s="21">
        <v>7</v>
      </c>
      <c r="G22" s="21">
        <v>20</v>
      </c>
      <c r="H22" s="21">
        <f t="shared" si="6"/>
        <v>128</v>
      </c>
      <c r="I22" s="25">
        <f t="shared" si="5"/>
        <v>0.63522012578616349</v>
      </c>
      <c r="J22" s="10">
        <f t="shared" si="7"/>
        <v>4.40251572327044E-2</v>
      </c>
      <c r="K22" s="10">
        <f t="shared" si="8"/>
        <v>0.12578616352201258</v>
      </c>
      <c r="L22" s="23">
        <f t="shared" si="9"/>
        <v>0.80503144654088055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542</v>
      </c>
      <c r="E23" s="21">
        <v>14</v>
      </c>
      <c r="F23" s="21">
        <v>0</v>
      </c>
      <c r="G23" s="21">
        <v>20</v>
      </c>
      <c r="H23" s="21">
        <f t="shared" si="6"/>
        <v>34</v>
      </c>
      <c r="I23" s="25">
        <f t="shared" si="5"/>
        <v>2.5830258302583026E-2</v>
      </c>
      <c r="J23" s="10">
        <f t="shared" si="7"/>
        <v>0</v>
      </c>
      <c r="K23" s="10">
        <f t="shared" si="8"/>
        <v>3.6900369003690037E-2</v>
      </c>
      <c r="L23" s="23">
        <f t="shared" si="9"/>
        <v>6.273062730627306E-2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9631</v>
      </c>
      <c r="E24" s="21">
        <v>5446</v>
      </c>
      <c r="F24" s="21">
        <v>313</v>
      </c>
      <c r="G24" s="21">
        <v>1126</v>
      </c>
      <c r="H24" s="21">
        <f t="shared" si="6"/>
        <v>6885</v>
      </c>
      <c r="I24" s="25">
        <f t="shared" si="5"/>
        <v>0.56546568372962314</v>
      </c>
      <c r="J24" s="10">
        <f t="shared" si="7"/>
        <v>3.249922126466618E-2</v>
      </c>
      <c r="K24" s="10">
        <f t="shared" si="8"/>
        <v>0.11691413145052434</v>
      </c>
      <c r="L24" s="23">
        <f t="shared" si="9"/>
        <v>0.71487903644481365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55335</v>
      </c>
      <c r="E25" s="26">
        <f>SUM(E18:E24)</f>
        <v>28131</v>
      </c>
      <c r="F25" s="26">
        <f>SUM(F18:F24)</f>
        <v>785</v>
      </c>
      <c r="G25" s="26">
        <f>SUM(G18:G24)</f>
        <v>9123</v>
      </c>
      <c r="H25" s="26">
        <f>SUM(E25:G25)</f>
        <v>38039</v>
      </c>
      <c r="I25" s="27">
        <f t="shared" si="5"/>
        <v>0.50837625372729733</v>
      </c>
      <c r="J25" s="28">
        <f t="shared" si="7"/>
        <v>1.4186319689165989E-2</v>
      </c>
      <c r="K25" s="28">
        <f t="shared" si="8"/>
        <v>0.16486852805638386</v>
      </c>
      <c r="L25" s="28">
        <f t="shared" si="9"/>
        <v>0.68743110147284725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7141</v>
      </c>
      <c r="E27" s="9">
        <v>630</v>
      </c>
      <c r="F27" s="9">
        <v>1</v>
      </c>
      <c r="G27" s="9">
        <v>186</v>
      </c>
      <c r="H27" s="9">
        <v>0</v>
      </c>
      <c r="I27" s="30">
        <f>E27/D27</f>
        <v>8.822293796387061E-2</v>
      </c>
      <c r="J27" s="31">
        <f>F27/D27</f>
        <v>1.4003640946646129E-4</v>
      </c>
      <c r="K27" s="31">
        <f>G27/D27</f>
        <v>2.6046772160761799E-2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60</v>
      </c>
      <c r="B29" s="41"/>
      <c r="C29" s="42"/>
      <c r="D29" s="12">
        <f>D16+D25+D27</f>
        <v>117477</v>
      </c>
      <c r="E29" s="12">
        <f>E16+E25+E27</f>
        <v>28761</v>
      </c>
      <c r="F29" s="12">
        <f>F16+F25+F27</f>
        <v>787</v>
      </c>
      <c r="G29" s="12">
        <f>G16+G25+G27</f>
        <v>40439</v>
      </c>
      <c r="H29" s="12">
        <f>SUM(E29:G29)</f>
        <v>69987</v>
      </c>
      <c r="I29" s="32">
        <f>E29/D29</f>
        <v>0.24482239076585205</v>
      </c>
      <c r="J29" s="33">
        <f>F29/D29</f>
        <v>6.6991836699949779E-3</v>
      </c>
      <c r="K29" s="33">
        <f>G29/D29</f>
        <v>0.34422908313967843</v>
      </c>
      <c r="L29" s="33">
        <f>H29/D29</f>
        <v>0.59575065757552548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A29:C29"/>
    <mergeCell ref="A26:L26"/>
    <mergeCell ref="A17:L17"/>
    <mergeCell ref="B6:C6"/>
    <mergeCell ref="B7:C7"/>
    <mergeCell ref="A28:L28"/>
  </mergeCells>
  <phoneticPr fontId="1" type="noConversion"/>
  <pageMargins left="0.5" right="0.25" top="1" bottom="1" header="0.5" footer="0.5"/>
  <pageSetup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2" sqref="A2:L2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54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61</v>
      </c>
      <c r="E6" s="6" t="s">
        <v>42</v>
      </c>
      <c r="F6" s="6" t="s">
        <v>43</v>
      </c>
      <c r="G6" s="6" t="s">
        <v>55</v>
      </c>
      <c r="H6" s="22" t="s">
        <v>56</v>
      </c>
      <c r="I6" s="5" t="s">
        <v>57</v>
      </c>
      <c r="J6" s="5" t="s">
        <v>58</v>
      </c>
      <c r="K6" s="5" t="s">
        <v>59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78</v>
      </c>
      <c r="E7" s="21">
        <v>0</v>
      </c>
      <c r="F7" s="21">
        <v>0</v>
      </c>
      <c r="G7" s="21">
        <v>47</v>
      </c>
      <c r="H7" s="21">
        <f>E7+F7+G7</f>
        <v>47</v>
      </c>
      <c r="I7" s="24">
        <f>E7/D7</f>
        <v>0</v>
      </c>
      <c r="J7" s="23">
        <f>F7/D7</f>
        <v>0</v>
      </c>
      <c r="K7" s="23">
        <f>G7/D7</f>
        <v>0.60256410256410253</v>
      </c>
      <c r="L7" s="23">
        <f>SUM(I7:K7)</f>
        <v>0.60256410256410253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22556</v>
      </c>
      <c r="E8" s="21">
        <v>0</v>
      </c>
      <c r="F8" s="21">
        <v>0</v>
      </c>
      <c r="G8" s="21">
        <v>15418</v>
      </c>
      <c r="H8" s="21">
        <f t="shared" ref="H8:H15" si="0">E8+F8+G8</f>
        <v>15418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0.68354318141514447</v>
      </c>
      <c r="L8" s="23">
        <f t="shared" ref="L8:L16" si="4">SUM(I8:K8)</f>
        <v>0.68354318141514447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4469</v>
      </c>
      <c r="E9" s="21">
        <v>0</v>
      </c>
      <c r="F9" s="21">
        <v>0</v>
      </c>
      <c r="G9" s="21">
        <v>3116</v>
      </c>
      <c r="H9" s="21">
        <f t="shared" si="0"/>
        <v>3116</v>
      </c>
      <c r="I9" s="24">
        <f t="shared" si="1"/>
        <v>0</v>
      </c>
      <c r="J9" s="23">
        <f t="shared" si="2"/>
        <v>0</v>
      </c>
      <c r="K9" s="23">
        <f t="shared" si="3"/>
        <v>0.69724770642201839</v>
      </c>
      <c r="L9" s="23">
        <f t="shared" si="4"/>
        <v>0.69724770642201839</v>
      </c>
    </row>
    <row r="10" spans="1:12" ht="15" customHeight="1" x14ac:dyDescent="0.25">
      <c r="A10" s="20" t="s">
        <v>11</v>
      </c>
      <c r="B10" s="20" t="s">
        <v>64</v>
      </c>
      <c r="C10" s="20"/>
      <c r="D10" s="21">
        <v>15847</v>
      </c>
      <c r="E10" s="21">
        <v>0</v>
      </c>
      <c r="F10" s="21">
        <v>1</v>
      </c>
      <c r="G10" s="21">
        <v>5555</v>
      </c>
      <c r="H10" s="21">
        <f t="shared" si="0"/>
        <v>5556</v>
      </c>
      <c r="I10" s="24">
        <f t="shared" si="1"/>
        <v>0</v>
      </c>
      <c r="J10" s="23">
        <f t="shared" si="2"/>
        <v>6.3103426516059825E-5</v>
      </c>
      <c r="K10" s="23">
        <f t="shared" si="3"/>
        <v>0.35053953429671231</v>
      </c>
      <c r="L10" s="23">
        <f t="shared" si="4"/>
        <v>0.35060263772322836</v>
      </c>
    </row>
    <row r="11" spans="1:12" ht="15" customHeight="1" x14ac:dyDescent="0.25">
      <c r="A11" s="20" t="s">
        <v>13</v>
      </c>
      <c r="B11" s="20" t="s">
        <v>65</v>
      </c>
      <c r="C11" s="20"/>
      <c r="D11" s="21">
        <v>4347</v>
      </c>
      <c r="E11" s="21">
        <v>0</v>
      </c>
      <c r="F11" s="21">
        <v>0</v>
      </c>
      <c r="G11" s="21">
        <v>3450</v>
      </c>
      <c r="H11" s="21">
        <f t="shared" si="0"/>
        <v>3450</v>
      </c>
      <c r="I11" s="24">
        <f t="shared" si="1"/>
        <v>0</v>
      </c>
      <c r="J11" s="23">
        <f t="shared" si="2"/>
        <v>0</v>
      </c>
      <c r="K11" s="23">
        <f t="shared" si="3"/>
        <v>0.79365079365079361</v>
      </c>
      <c r="L11" s="23">
        <f t="shared" si="4"/>
        <v>0.79365079365079361</v>
      </c>
    </row>
    <row r="12" spans="1:12" ht="15" customHeight="1" x14ac:dyDescent="0.25">
      <c r="A12" s="20" t="s">
        <v>15</v>
      </c>
      <c r="B12" s="20" t="s">
        <v>66</v>
      </c>
      <c r="C12" s="20"/>
      <c r="D12" s="21">
        <v>1603</v>
      </c>
      <c r="E12" s="21">
        <v>0</v>
      </c>
      <c r="F12" s="21">
        <v>0</v>
      </c>
      <c r="G12" s="21">
        <v>1337</v>
      </c>
      <c r="H12" s="21">
        <f t="shared" si="0"/>
        <v>1337</v>
      </c>
      <c r="I12" s="24">
        <f t="shared" si="1"/>
        <v>0</v>
      </c>
      <c r="J12" s="23">
        <f t="shared" si="2"/>
        <v>0</v>
      </c>
      <c r="K12" s="23">
        <f t="shared" si="3"/>
        <v>0.83406113537117899</v>
      </c>
      <c r="L12" s="23">
        <f t="shared" si="4"/>
        <v>0.83406113537117899</v>
      </c>
    </row>
    <row r="13" spans="1:12" ht="15" customHeight="1" x14ac:dyDescent="0.25">
      <c r="A13" s="20" t="s">
        <v>17</v>
      </c>
      <c r="B13" s="20" t="s">
        <v>67</v>
      </c>
      <c r="C13" s="20"/>
      <c r="D13" s="21">
        <v>830</v>
      </c>
      <c r="E13" s="21">
        <v>0</v>
      </c>
      <c r="F13" s="21">
        <v>0</v>
      </c>
      <c r="G13" s="21">
        <v>229</v>
      </c>
      <c r="H13" s="21">
        <f t="shared" si="0"/>
        <v>229</v>
      </c>
      <c r="I13" s="24">
        <f t="shared" si="1"/>
        <v>0</v>
      </c>
      <c r="J13" s="23">
        <f t="shared" si="2"/>
        <v>0</v>
      </c>
      <c r="K13" s="23">
        <f t="shared" si="3"/>
        <v>0.27590361445783135</v>
      </c>
      <c r="L13" s="23">
        <f t="shared" si="4"/>
        <v>0.27590361445783135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5450</v>
      </c>
      <c r="E14" s="21">
        <v>0</v>
      </c>
      <c r="F14" s="21">
        <v>0</v>
      </c>
      <c r="G14" s="21">
        <v>2718</v>
      </c>
      <c r="H14" s="21">
        <f t="shared" si="0"/>
        <v>2718</v>
      </c>
      <c r="I14" s="24">
        <f t="shared" si="1"/>
        <v>0</v>
      </c>
      <c r="J14" s="23">
        <f t="shared" si="2"/>
        <v>0</v>
      </c>
      <c r="K14" s="23">
        <f t="shared" si="3"/>
        <v>0.49871559633027523</v>
      </c>
      <c r="L14" s="23">
        <f t="shared" si="4"/>
        <v>0.49871559633027523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3046</v>
      </c>
      <c r="E15" s="21">
        <v>0</v>
      </c>
      <c r="F15" s="21">
        <v>0</v>
      </c>
      <c r="G15" s="21">
        <v>1243</v>
      </c>
      <c r="H15" s="21">
        <f t="shared" si="0"/>
        <v>1243</v>
      </c>
      <c r="I15" s="24">
        <f t="shared" si="1"/>
        <v>0</v>
      </c>
      <c r="J15" s="23">
        <f t="shared" si="2"/>
        <v>0</v>
      </c>
      <c r="K15" s="23">
        <f t="shared" si="3"/>
        <v>0.40807616546290215</v>
      </c>
      <c r="L15" s="23">
        <f t="shared" si="4"/>
        <v>0.40807616546290215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58226</v>
      </c>
      <c r="E16" s="14">
        <f>SUM(E7:E15)</f>
        <v>0</v>
      </c>
      <c r="F16" s="14">
        <f>SUM(F7:F15)</f>
        <v>1</v>
      </c>
      <c r="G16" s="14">
        <f>SUM(G7:G15)</f>
        <v>33113</v>
      </c>
      <c r="H16" s="14">
        <f>SUM(H7:H15)</f>
        <v>33114</v>
      </c>
      <c r="I16" s="15">
        <f>E16/D16</f>
        <v>0</v>
      </c>
      <c r="J16" s="16">
        <f t="shared" si="2"/>
        <v>1.7174458145845499E-5</v>
      </c>
      <c r="K16" s="16">
        <f t="shared" si="3"/>
        <v>0.56869783258338202</v>
      </c>
      <c r="L16" s="16">
        <f t="shared" si="4"/>
        <v>0.56871500704152789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6899</v>
      </c>
      <c r="E18" s="21">
        <v>4742</v>
      </c>
      <c r="F18" s="21">
        <v>0</v>
      </c>
      <c r="G18" s="21">
        <v>1033</v>
      </c>
      <c r="H18" s="21">
        <f>SUM(E18:G18)</f>
        <v>5775</v>
      </c>
      <c r="I18" s="25">
        <f t="shared" ref="I18:I25" si="5">E18/D18</f>
        <v>0.6873459921727787</v>
      </c>
      <c r="J18" s="10">
        <f>F18/D18</f>
        <v>0</v>
      </c>
      <c r="K18" s="10">
        <f>G18/D18</f>
        <v>0.1497318451949558</v>
      </c>
      <c r="L18" s="23">
        <f>H18/D18</f>
        <v>0.83707783736773445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26924</v>
      </c>
      <c r="E19" s="21">
        <v>9229</v>
      </c>
      <c r="F19" s="21">
        <v>400</v>
      </c>
      <c r="G19" s="21">
        <v>5860</v>
      </c>
      <c r="H19" s="21">
        <f t="shared" ref="H19:H24" si="6">SUM(E19:G19)</f>
        <v>15489</v>
      </c>
      <c r="I19" s="25">
        <f t="shared" si="5"/>
        <v>0.34277967612539001</v>
      </c>
      <c r="J19" s="10">
        <f t="shared" ref="J19:J25" si="7">F19/D19</f>
        <v>1.4856633486851879E-2</v>
      </c>
      <c r="K19" s="10">
        <f t="shared" ref="K19:K25" si="8">G19/D19</f>
        <v>0.21764968058238005</v>
      </c>
      <c r="L19" s="23">
        <f t="shared" ref="L19:L25" si="9">H19/D19</f>
        <v>0.5752859901946219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14277</v>
      </c>
      <c r="E20" s="21">
        <v>8700</v>
      </c>
      <c r="F20" s="21">
        <v>200</v>
      </c>
      <c r="G20" s="21">
        <v>2226</v>
      </c>
      <c r="H20" s="21">
        <f t="shared" si="6"/>
        <v>11126</v>
      </c>
      <c r="I20" s="25">
        <f t="shared" si="5"/>
        <v>0.6093717167472158</v>
      </c>
      <c r="J20" s="10">
        <f t="shared" si="7"/>
        <v>1.4008545212579673E-2</v>
      </c>
      <c r="K20" s="10">
        <f t="shared" si="8"/>
        <v>0.15591510821601176</v>
      </c>
      <c r="L20" s="23">
        <f t="shared" si="9"/>
        <v>0.77929537017580719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63</v>
      </c>
      <c r="E21" s="21">
        <v>46</v>
      </c>
      <c r="F21" s="21">
        <v>1</v>
      </c>
      <c r="G21" s="21">
        <v>9</v>
      </c>
      <c r="H21" s="21">
        <f t="shared" si="6"/>
        <v>56</v>
      </c>
      <c r="I21" s="25">
        <f t="shared" si="5"/>
        <v>0.73015873015873012</v>
      </c>
      <c r="J21" s="10">
        <f t="shared" si="7"/>
        <v>1.5873015873015872E-2</v>
      </c>
      <c r="K21" s="10">
        <f t="shared" si="8"/>
        <v>0.14285714285714285</v>
      </c>
      <c r="L21" s="23">
        <f t="shared" si="9"/>
        <v>0.88888888888888884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161</v>
      </c>
      <c r="E22" s="21">
        <v>98</v>
      </c>
      <c r="F22" s="21">
        <v>5</v>
      </c>
      <c r="G22" s="21">
        <v>23</v>
      </c>
      <c r="H22" s="21">
        <f t="shared" si="6"/>
        <v>126</v>
      </c>
      <c r="I22" s="25">
        <f t="shared" si="5"/>
        <v>0.60869565217391308</v>
      </c>
      <c r="J22" s="10">
        <f t="shared" si="7"/>
        <v>3.1055900621118012E-2</v>
      </c>
      <c r="K22" s="10">
        <f t="shared" si="8"/>
        <v>0.14285714285714285</v>
      </c>
      <c r="L22" s="23">
        <f t="shared" si="9"/>
        <v>0.78260869565217395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422</v>
      </c>
      <c r="E23" s="21">
        <v>25</v>
      </c>
      <c r="F23" s="21">
        <v>0</v>
      </c>
      <c r="G23" s="21">
        <v>26</v>
      </c>
      <c r="H23" s="21">
        <f t="shared" si="6"/>
        <v>51</v>
      </c>
      <c r="I23" s="25">
        <f t="shared" si="5"/>
        <v>5.9241706161137442E-2</v>
      </c>
      <c r="J23" s="10">
        <f t="shared" si="7"/>
        <v>0</v>
      </c>
      <c r="K23" s="10">
        <f t="shared" si="8"/>
        <v>6.1611374407582936E-2</v>
      </c>
      <c r="L23" s="23">
        <f t="shared" si="9"/>
        <v>0.12085308056872038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11168</v>
      </c>
      <c r="E24" s="21">
        <v>6607</v>
      </c>
      <c r="F24" s="21">
        <v>255</v>
      </c>
      <c r="G24" s="21">
        <v>1160</v>
      </c>
      <c r="H24" s="21">
        <f t="shared" si="6"/>
        <v>8022</v>
      </c>
      <c r="I24" s="25">
        <f t="shared" si="5"/>
        <v>0.59160100286532946</v>
      </c>
      <c r="J24" s="10">
        <f t="shared" si="7"/>
        <v>2.2833094555873925E-2</v>
      </c>
      <c r="K24" s="10">
        <f t="shared" si="8"/>
        <v>0.10386819484240688</v>
      </c>
      <c r="L24" s="23">
        <f t="shared" si="9"/>
        <v>0.71830229226361031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59914</v>
      </c>
      <c r="E25" s="26">
        <f>SUM(E18:E24)</f>
        <v>29447</v>
      </c>
      <c r="F25" s="26">
        <f>SUM(F18:F24)</f>
        <v>861</v>
      </c>
      <c r="G25" s="26">
        <f>SUM(G18:G24)</f>
        <v>10337</v>
      </c>
      <c r="H25" s="26">
        <f>SUM(E25:G25)</f>
        <v>40645</v>
      </c>
      <c r="I25" s="27">
        <f t="shared" si="5"/>
        <v>0.49148779917882296</v>
      </c>
      <c r="J25" s="28">
        <f t="shared" si="7"/>
        <v>1.4370597856928263E-2</v>
      </c>
      <c r="K25" s="28">
        <f t="shared" si="8"/>
        <v>0.1725306272323664</v>
      </c>
      <c r="L25" s="28">
        <f t="shared" si="9"/>
        <v>0.67838902426811765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8701</v>
      </c>
      <c r="E27" s="9">
        <v>921</v>
      </c>
      <c r="F27" s="9">
        <v>0</v>
      </c>
      <c r="G27" s="9">
        <v>249</v>
      </c>
      <c r="H27" s="9">
        <v>0</v>
      </c>
      <c r="I27" s="30">
        <f>E27/D27</f>
        <v>0.10584990231007931</v>
      </c>
      <c r="J27" s="31">
        <f>F27/D27</f>
        <v>0</v>
      </c>
      <c r="K27" s="31">
        <f>G27/D27</f>
        <v>2.8617400298816226E-2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60</v>
      </c>
      <c r="B29" s="41"/>
      <c r="C29" s="42"/>
      <c r="D29" s="12">
        <f>D16+D25+D27</f>
        <v>126841</v>
      </c>
      <c r="E29" s="12">
        <f>E16+E25+E27</f>
        <v>30368</v>
      </c>
      <c r="F29" s="12">
        <f>F16+F25+F27</f>
        <v>862</v>
      </c>
      <c r="G29" s="12">
        <f>G16+G25+G27</f>
        <v>43699</v>
      </c>
      <c r="H29" s="12">
        <f>SUM(E29:G29)</f>
        <v>74929</v>
      </c>
      <c r="I29" s="32">
        <f>E29/D29</f>
        <v>0.23941785384851902</v>
      </c>
      <c r="J29" s="33">
        <f>F29/D29</f>
        <v>6.795909839878273E-3</v>
      </c>
      <c r="K29" s="33">
        <f>G29/D29</f>
        <v>0.34451793978287776</v>
      </c>
      <c r="L29" s="33">
        <f>H29/D29</f>
        <v>0.59073170347127502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25" right="0.25" top="0.5" bottom="0.5" header="0.5" footer="0.5"/>
  <pageSetup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P6" sqref="P6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48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61</v>
      </c>
      <c r="E6" s="6" t="s">
        <v>42</v>
      </c>
      <c r="F6" s="6" t="s">
        <v>43</v>
      </c>
      <c r="G6" s="6" t="s">
        <v>55</v>
      </c>
      <c r="H6" s="22" t="s">
        <v>56</v>
      </c>
      <c r="I6" s="5" t="s">
        <v>57</v>
      </c>
      <c r="J6" s="5" t="s">
        <v>58</v>
      </c>
      <c r="K6" s="5" t="s">
        <v>59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62</v>
      </c>
      <c r="E7" s="21">
        <v>0</v>
      </c>
      <c r="F7" s="21">
        <v>0</v>
      </c>
      <c r="G7" s="21">
        <v>34</v>
      </c>
      <c r="H7" s="21">
        <f>E7+F7+G7</f>
        <v>34</v>
      </c>
      <c r="I7" s="24">
        <f>E7/D7</f>
        <v>0</v>
      </c>
      <c r="J7" s="23">
        <f>F7/D7</f>
        <v>0</v>
      </c>
      <c r="K7" s="23">
        <f>G7/D7</f>
        <v>0.54838709677419351</v>
      </c>
      <c r="L7" s="23">
        <f>SUM(I7:K7)</f>
        <v>0.54838709677419351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22207</v>
      </c>
      <c r="E8" s="21">
        <v>0</v>
      </c>
      <c r="F8" s="21">
        <v>0</v>
      </c>
      <c r="G8" s="21">
        <v>15730</v>
      </c>
      <c r="H8" s="21">
        <f t="shared" ref="H8:H15" si="0">E8+F8+G8</f>
        <v>15730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0.70833520961858876</v>
      </c>
      <c r="L8" s="23">
        <f t="shared" ref="L8:L16" si="4">SUM(I8:K8)</f>
        <v>0.70833520961858876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4223</v>
      </c>
      <c r="E9" s="21">
        <v>0</v>
      </c>
      <c r="F9" s="21">
        <v>0</v>
      </c>
      <c r="G9" s="21">
        <v>2903</v>
      </c>
      <c r="H9" s="21">
        <f t="shared" si="0"/>
        <v>2903</v>
      </c>
      <c r="I9" s="24">
        <f t="shared" si="1"/>
        <v>0</v>
      </c>
      <c r="J9" s="23">
        <f t="shared" si="2"/>
        <v>0</v>
      </c>
      <c r="K9" s="23">
        <f t="shared" si="3"/>
        <v>0.68742600047359692</v>
      </c>
      <c r="L9" s="23">
        <f t="shared" si="4"/>
        <v>0.68742600047359692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14714</v>
      </c>
      <c r="E10" s="21">
        <v>0</v>
      </c>
      <c r="F10" s="21">
        <v>0</v>
      </c>
      <c r="G10" s="21">
        <v>6057</v>
      </c>
      <c r="H10" s="21">
        <f t="shared" si="0"/>
        <v>6057</v>
      </c>
      <c r="I10" s="24">
        <f t="shared" si="1"/>
        <v>0</v>
      </c>
      <c r="J10" s="23">
        <f t="shared" si="2"/>
        <v>0</v>
      </c>
      <c r="K10" s="23">
        <f t="shared" si="3"/>
        <v>0.41164876987902677</v>
      </c>
      <c r="L10" s="23">
        <f t="shared" si="4"/>
        <v>0.41164876987902677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4144</v>
      </c>
      <c r="E11" s="21">
        <v>0</v>
      </c>
      <c r="F11" s="21">
        <v>0</v>
      </c>
      <c r="G11" s="21">
        <v>3334</v>
      </c>
      <c r="H11" s="21">
        <f t="shared" si="0"/>
        <v>3334</v>
      </c>
      <c r="I11" s="24">
        <f t="shared" si="1"/>
        <v>0</v>
      </c>
      <c r="J11" s="23">
        <f t="shared" si="2"/>
        <v>0</v>
      </c>
      <c r="K11" s="23">
        <f t="shared" si="3"/>
        <v>0.80453667953667951</v>
      </c>
      <c r="L11" s="23">
        <f t="shared" si="4"/>
        <v>0.80453667953667951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1643</v>
      </c>
      <c r="E12" s="21">
        <v>0</v>
      </c>
      <c r="F12" s="21">
        <v>0</v>
      </c>
      <c r="G12" s="21">
        <v>1331</v>
      </c>
      <c r="H12" s="21">
        <f t="shared" si="0"/>
        <v>1331</v>
      </c>
      <c r="I12" s="24">
        <f t="shared" si="1"/>
        <v>0</v>
      </c>
      <c r="J12" s="23">
        <f t="shared" si="2"/>
        <v>0</v>
      </c>
      <c r="K12" s="23">
        <f t="shared" si="3"/>
        <v>0.81010346926354226</v>
      </c>
      <c r="L12" s="23">
        <f t="shared" si="4"/>
        <v>0.81010346926354226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789</v>
      </c>
      <c r="E13" s="21">
        <v>0</v>
      </c>
      <c r="F13" s="21">
        <v>0</v>
      </c>
      <c r="G13" s="21">
        <v>238</v>
      </c>
      <c r="H13" s="21">
        <f t="shared" si="0"/>
        <v>238</v>
      </c>
      <c r="I13" s="24">
        <f t="shared" si="1"/>
        <v>0</v>
      </c>
      <c r="J13" s="23">
        <f t="shared" si="2"/>
        <v>0</v>
      </c>
      <c r="K13" s="23">
        <f t="shared" si="3"/>
        <v>0.30164765525982257</v>
      </c>
      <c r="L13" s="23">
        <f t="shared" si="4"/>
        <v>0.30164765525982257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5577</v>
      </c>
      <c r="E14" s="21">
        <v>0</v>
      </c>
      <c r="F14" s="21">
        <v>0</v>
      </c>
      <c r="G14" s="21">
        <v>2753</v>
      </c>
      <c r="H14" s="21">
        <f t="shared" si="0"/>
        <v>2753</v>
      </c>
      <c r="I14" s="24">
        <f t="shared" si="1"/>
        <v>0</v>
      </c>
      <c r="J14" s="23">
        <f t="shared" si="2"/>
        <v>0</v>
      </c>
      <c r="K14" s="23">
        <f t="shared" si="3"/>
        <v>0.49363457055764748</v>
      </c>
      <c r="L14" s="23">
        <f t="shared" si="4"/>
        <v>0.49363457055764748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2191</v>
      </c>
      <c r="E15" s="21">
        <v>0</v>
      </c>
      <c r="F15" s="21">
        <v>0</v>
      </c>
      <c r="G15" s="21">
        <v>1102</v>
      </c>
      <c r="H15" s="21">
        <f t="shared" si="0"/>
        <v>1102</v>
      </c>
      <c r="I15" s="24">
        <f t="shared" si="1"/>
        <v>0</v>
      </c>
      <c r="J15" s="23">
        <f t="shared" si="2"/>
        <v>0</v>
      </c>
      <c r="K15" s="23">
        <f t="shared" si="3"/>
        <v>0.50296668188041993</v>
      </c>
      <c r="L15" s="23">
        <f t="shared" si="4"/>
        <v>0.50296668188041993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55550</v>
      </c>
      <c r="E16" s="14">
        <f>SUM(E7:E15)</f>
        <v>0</v>
      </c>
      <c r="F16" s="14">
        <f>SUM(F7:F15)</f>
        <v>0</v>
      </c>
      <c r="G16" s="14">
        <f>SUM(G7:G15)</f>
        <v>33482</v>
      </c>
      <c r="H16" s="14">
        <f>SUM(H7:H15)</f>
        <v>33482</v>
      </c>
      <c r="I16" s="15">
        <f>E16/D16</f>
        <v>0</v>
      </c>
      <c r="J16" s="16">
        <f t="shared" si="2"/>
        <v>0</v>
      </c>
      <c r="K16" s="16">
        <f t="shared" si="3"/>
        <v>0.60273627362736271</v>
      </c>
      <c r="L16" s="16">
        <f t="shared" si="4"/>
        <v>0.60273627362736271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6515</v>
      </c>
      <c r="E18" s="21">
        <v>4143</v>
      </c>
      <c r="F18" s="21">
        <v>2</v>
      </c>
      <c r="G18" s="21">
        <v>1206</v>
      </c>
      <c r="H18" s="21">
        <f>SUM(E18:G18)</f>
        <v>5351</v>
      </c>
      <c r="I18" s="25">
        <f t="shared" ref="I18:I25" si="5">E18/D18</f>
        <v>0.63591711435149656</v>
      </c>
      <c r="J18" s="10">
        <f>F18/D18</f>
        <v>3.0698388334612431E-4</v>
      </c>
      <c r="K18" s="10">
        <f>G18/D18</f>
        <v>0.18511128165771298</v>
      </c>
      <c r="L18" s="23">
        <f>H18/D18</f>
        <v>0.82133537989255567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27286</v>
      </c>
      <c r="E19" s="21">
        <v>10766</v>
      </c>
      <c r="F19" s="21">
        <v>377</v>
      </c>
      <c r="G19" s="21">
        <v>6106</v>
      </c>
      <c r="H19" s="21">
        <f t="shared" ref="H19:H24" si="6">SUM(E19:G19)</f>
        <v>17249</v>
      </c>
      <c r="I19" s="25">
        <f t="shared" si="5"/>
        <v>0.39456131349409956</v>
      </c>
      <c r="J19" s="10">
        <f t="shared" ref="J19:J25" si="7">F19/D19</f>
        <v>1.3816609250164921E-2</v>
      </c>
      <c r="K19" s="10">
        <f t="shared" ref="K19:K25" si="8">G19/D19</f>
        <v>0.22377776148940848</v>
      </c>
      <c r="L19" s="23">
        <f t="shared" ref="L19:L25" si="9">H19/D19</f>
        <v>0.63215568423367297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13172</v>
      </c>
      <c r="E20" s="21">
        <v>7666</v>
      </c>
      <c r="F20" s="21">
        <v>199</v>
      </c>
      <c r="G20" s="21">
        <v>2464</v>
      </c>
      <c r="H20" s="21">
        <f t="shared" si="6"/>
        <v>10329</v>
      </c>
      <c r="I20" s="25">
        <f t="shared" si="5"/>
        <v>0.58199210446401461</v>
      </c>
      <c r="J20" s="10">
        <f t="shared" si="7"/>
        <v>1.5107804433647131E-2</v>
      </c>
      <c r="K20" s="10">
        <f t="shared" si="8"/>
        <v>0.18706346796234435</v>
      </c>
      <c r="L20" s="23">
        <f t="shared" si="9"/>
        <v>0.78416337686000603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58</v>
      </c>
      <c r="E21" s="21">
        <v>35</v>
      </c>
      <c r="F21" s="21">
        <v>0</v>
      </c>
      <c r="G21" s="21">
        <v>8</v>
      </c>
      <c r="H21" s="21">
        <f t="shared" si="6"/>
        <v>43</v>
      </c>
      <c r="I21" s="25">
        <f t="shared" si="5"/>
        <v>0.60344827586206895</v>
      </c>
      <c r="J21" s="10">
        <f t="shared" si="7"/>
        <v>0</v>
      </c>
      <c r="K21" s="10">
        <f t="shared" si="8"/>
        <v>0.13793103448275862</v>
      </c>
      <c r="L21" s="23">
        <f t="shared" si="9"/>
        <v>0.74137931034482762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191</v>
      </c>
      <c r="E22" s="21">
        <v>115</v>
      </c>
      <c r="F22" s="21">
        <v>14</v>
      </c>
      <c r="G22" s="21">
        <v>33</v>
      </c>
      <c r="H22" s="21">
        <f t="shared" si="6"/>
        <v>162</v>
      </c>
      <c r="I22" s="25">
        <f t="shared" si="5"/>
        <v>0.60209424083769636</v>
      </c>
      <c r="J22" s="10">
        <f t="shared" si="7"/>
        <v>7.3298429319371722E-2</v>
      </c>
      <c r="K22" s="10">
        <f t="shared" si="8"/>
        <v>0.17277486910994763</v>
      </c>
      <c r="L22" s="23">
        <f t="shared" si="9"/>
        <v>0.84816753926701571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442</v>
      </c>
      <c r="E23" s="21">
        <v>17</v>
      </c>
      <c r="F23" s="21">
        <v>1</v>
      </c>
      <c r="G23" s="21">
        <v>18</v>
      </c>
      <c r="H23" s="21">
        <f t="shared" si="6"/>
        <v>36</v>
      </c>
      <c r="I23" s="25">
        <f t="shared" si="5"/>
        <v>3.8461538461538464E-2</v>
      </c>
      <c r="J23" s="10">
        <f t="shared" si="7"/>
        <v>2.2624434389140274E-3</v>
      </c>
      <c r="K23" s="10">
        <f t="shared" si="8"/>
        <v>4.072398190045249E-2</v>
      </c>
      <c r="L23" s="23">
        <f t="shared" si="9"/>
        <v>8.1447963800904979E-2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10470</v>
      </c>
      <c r="E24" s="21">
        <v>5405</v>
      </c>
      <c r="F24" s="21">
        <v>311</v>
      </c>
      <c r="G24" s="21">
        <v>1511</v>
      </c>
      <c r="H24" s="21">
        <f t="shared" si="6"/>
        <v>7227</v>
      </c>
      <c r="I24" s="25">
        <f t="shared" si="5"/>
        <v>0.51623686723973261</v>
      </c>
      <c r="J24" s="10">
        <f t="shared" si="7"/>
        <v>2.9703915950334288E-2</v>
      </c>
      <c r="K24" s="10">
        <f t="shared" si="8"/>
        <v>0.14431709646609361</v>
      </c>
      <c r="L24" s="23">
        <f t="shared" si="9"/>
        <v>0.69025787965616048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58134</v>
      </c>
      <c r="E25" s="26">
        <f>SUM(E18:E24)</f>
        <v>28147</v>
      </c>
      <c r="F25" s="26">
        <f>SUM(F18:F24)</f>
        <v>904</v>
      </c>
      <c r="G25" s="26">
        <f>SUM(G18:G24)</f>
        <v>11346</v>
      </c>
      <c r="H25" s="26">
        <f>SUM(E25:G25)</f>
        <v>40397</v>
      </c>
      <c r="I25" s="27">
        <f t="shared" si="5"/>
        <v>0.48417449341177282</v>
      </c>
      <c r="J25" s="28">
        <f t="shared" si="7"/>
        <v>1.5550280386692813E-2</v>
      </c>
      <c r="K25" s="28">
        <f t="shared" si="8"/>
        <v>0.19516978016307152</v>
      </c>
      <c r="L25" s="28">
        <f t="shared" si="9"/>
        <v>0.6948945539615371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8120</v>
      </c>
      <c r="E27" s="9">
        <v>897</v>
      </c>
      <c r="F27" s="9">
        <v>0</v>
      </c>
      <c r="G27" s="9">
        <v>240</v>
      </c>
      <c r="H27" s="9">
        <v>0</v>
      </c>
      <c r="I27" s="30">
        <f>E27/D27</f>
        <v>0.11046798029556651</v>
      </c>
      <c r="J27" s="31">
        <f>F27/D27</f>
        <v>0</v>
      </c>
      <c r="K27" s="31">
        <f>G27/D27</f>
        <v>2.9556650246305417E-2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60</v>
      </c>
      <c r="B29" s="41"/>
      <c r="C29" s="42"/>
      <c r="D29" s="12">
        <f>D16+D25+D27</f>
        <v>121804</v>
      </c>
      <c r="E29" s="12">
        <f>E16+E25+E27</f>
        <v>29044</v>
      </c>
      <c r="F29" s="12">
        <f>F16+F25+F27</f>
        <v>904</v>
      </c>
      <c r="G29" s="12">
        <f>G16+G25+G27</f>
        <v>45068</v>
      </c>
      <c r="H29" s="12">
        <f>SUM(E29:G29)</f>
        <v>75016</v>
      </c>
      <c r="I29" s="32">
        <f>E29/D29</f>
        <v>0.23844865521657746</v>
      </c>
      <c r="J29" s="33">
        <f>F29/D29</f>
        <v>7.4217595481264982E-3</v>
      </c>
      <c r="K29" s="33">
        <f>G29/D29</f>
        <v>0.37000426915372236</v>
      </c>
      <c r="L29" s="33">
        <f>H29/D29</f>
        <v>0.61587468391842637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25" right="0.25" top="0.5" bottom="1.25" header="0.5" footer="0.5"/>
  <pageSetup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17" sqref="A17:L17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49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61</v>
      </c>
      <c r="E6" s="6" t="s">
        <v>42</v>
      </c>
      <c r="F6" s="6" t="s">
        <v>43</v>
      </c>
      <c r="G6" s="6" t="s">
        <v>55</v>
      </c>
      <c r="H6" s="22" t="s">
        <v>56</v>
      </c>
      <c r="I6" s="5" t="s">
        <v>57</v>
      </c>
      <c r="J6" s="5" t="s">
        <v>58</v>
      </c>
      <c r="K6" s="5" t="s">
        <v>59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51</v>
      </c>
      <c r="E7" s="21">
        <v>0</v>
      </c>
      <c r="F7" s="21">
        <v>0</v>
      </c>
      <c r="G7" s="21">
        <v>35</v>
      </c>
      <c r="H7" s="21">
        <f>E7+F7+G7</f>
        <v>35</v>
      </c>
      <c r="I7" s="24">
        <f>E7/D7</f>
        <v>0</v>
      </c>
      <c r="J7" s="23">
        <f>F7/D7</f>
        <v>0</v>
      </c>
      <c r="K7" s="23">
        <f>G7/D7</f>
        <v>0.68627450980392157</v>
      </c>
      <c r="L7" s="23">
        <f>SUM(I7:K7)</f>
        <v>0.68627450980392157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20775</v>
      </c>
      <c r="E8" s="21">
        <v>0</v>
      </c>
      <c r="F8" s="21">
        <v>0</v>
      </c>
      <c r="G8" s="21">
        <v>15162</v>
      </c>
      <c r="H8" s="21">
        <f t="shared" ref="H8:H15" si="0">E8+F8+G8</f>
        <v>15162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0.72981949458483752</v>
      </c>
      <c r="L8" s="23">
        <f t="shared" ref="L8:L16" si="4">SUM(I8:K8)</f>
        <v>0.72981949458483752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4066</v>
      </c>
      <c r="E9" s="21">
        <v>0</v>
      </c>
      <c r="F9" s="21">
        <v>0</v>
      </c>
      <c r="G9" s="21">
        <v>3156</v>
      </c>
      <c r="H9" s="21">
        <f t="shared" si="0"/>
        <v>3156</v>
      </c>
      <c r="I9" s="24">
        <f t="shared" si="1"/>
        <v>0</v>
      </c>
      <c r="J9" s="23">
        <f t="shared" si="2"/>
        <v>0</v>
      </c>
      <c r="K9" s="23">
        <f t="shared" si="3"/>
        <v>0.77619281849483523</v>
      </c>
      <c r="L9" s="23">
        <f t="shared" si="4"/>
        <v>0.77619281849483523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14575</v>
      </c>
      <c r="E10" s="21">
        <v>0</v>
      </c>
      <c r="F10" s="21">
        <v>0</v>
      </c>
      <c r="G10" s="21">
        <v>7259</v>
      </c>
      <c r="H10" s="21">
        <f t="shared" si="0"/>
        <v>7259</v>
      </c>
      <c r="I10" s="24">
        <f t="shared" si="1"/>
        <v>0</v>
      </c>
      <c r="J10" s="23">
        <f t="shared" si="2"/>
        <v>0</v>
      </c>
      <c r="K10" s="23">
        <f t="shared" si="3"/>
        <v>0.49804459691252145</v>
      </c>
      <c r="L10" s="23">
        <f t="shared" si="4"/>
        <v>0.49804459691252145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4308</v>
      </c>
      <c r="E11" s="21">
        <v>0</v>
      </c>
      <c r="F11" s="21">
        <v>0</v>
      </c>
      <c r="G11" s="21">
        <v>3452</v>
      </c>
      <c r="H11" s="21">
        <f t="shared" si="0"/>
        <v>3452</v>
      </c>
      <c r="I11" s="24">
        <f t="shared" si="1"/>
        <v>0</v>
      </c>
      <c r="J11" s="23">
        <f t="shared" si="2"/>
        <v>0</v>
      </c>
      <c r="K11" s="23">
        <f t="shared" si="3"/>
        <v>0.80129990714948929</v>
      </c>
      <c r="L11" s="23">
        <f t="shared" si="4"/>
        <v>0.80129990714948929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1571</v>
      </c>
      <c r="E12" s="21">
        <v>0</v>
      </c>
      <c r="F12" s="21">
        <v>0</v>
      </c>
      <c r="G12" s="21">
        <v>1448</v>
      </c>
      <c r="H12" s="21">
        <f t="shared" si="0"/>
        <v>1448</v>
      </c>
      <c r="I12" s="24">
        <f t="shared" si="1"/>
        <v>0</v>
      </c>
      <c r="J12" s="23">
        <f t="shared" si="2"/>
        <v>0</v>
      </c>
      <c r="K12" s="23">
        <f t="shared" si="3"/>
        <v>0.92170591979630812</v>
      </c>
      <c r="L12" s="23">
        <f t="shared" si="4"/>
        <v>0.92170591979630812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640</v>
      </c>
      <c r="E13" s="21">
        <v>0</v>
      </c>
      <c r="F13" s="21">
        <v>0</v>
      </c>
      <c r="G13" s="21">
        <v>3040</v>
      </c>
      <c r="H13" s="21">
        <f t="shared" si="0"/>
        <v>3040</v>
      </c>
      <c r="I13" s="24">
        <f t="shared" si="1"/>
        <v>0</v>
      </c>
      <c r="J13" s="23">
        <f t="shared" si="2"/>
        <v>0</v>
      </c>
      <c r="K13" s="23">
        <f t="shared" si="3"/>
        <v>4.75</v>
      </c>
      <c r="L13" s="23">
        <f t="shared" si="4"/>
        <v>4.75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5296</v>
      </c>
      <c r="E14" s="21">
        <v>0</v>
      </c>
      <c r="F14" s="21">
        <v>0</v>
      </c>
      <c r="G14" s="21">
        <v>305</v>
      </c>
      <c r="H14" s="21">
        <f t="shared" si="0"/>
        <v>305</v>
      </c>
      <c r="I14" s="24">
        <f t="shared" si="1"/>
        <v>0</v>
      </c>
      <c r="J14" s="23">
        <f t="shared" si="2"/>
        <v>0</v>
      </c>
      <c r="K14" s="23">
        <f t="shared" si="3"/>
        <v>5.7590634441087613E-2</v>
      </c>
      <c r="L14" s="23">
        <f t="shared" si="4"/>
        <v>5.7590634441087613E-2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2468</v>
      </c>
      <c r="E15" s="21">
        <v>0</v>
      </c>
      <c r="F15" s="21">
        <v>0</v>
      </c>
      <c r="G15" s="21">
        <v>1228</v>
      </c>
      <c r="H15" s="21">
        <f t="shared" si="0"/>
        <v>1228</v>
      </c>
      <c r="I15" s="24">
        <f t="shared" si="1"/>
        <v>0</v>
      </c>
      <c r="J15" s="23">
        <f t="shared" si="2"/>
        <v>0</v>
      </c>
      <c r="K15" s="23">
        <f t="shared" si="3"/>
        <v>0.49756888168557534</v>
      </c>
      <c r="L15" s="23">
        <f t="shared" si="4"/>
        <v>0.49756888168557534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53750</v>
      </c>
      <c r="E16" s="14">
        <f>SUM(E7:E15)</f>
        <v>0</v>
      </c>
      <c r="F16" s="14">
        <f>SUM(F7:F15)</f>
        <v>0</v>
      </c>
      <c r="G16" s="14">
        <f>SUM(G7:G15)</f>
        <v>35085</v>
      </c>
      <c r="H16" s="14">
        <f>SUM(H7:H15)</f>
        <v>35085</v>
      </c>
      <c r="I16" s="15">
        <f>E16/D16</f>
        <v>0</v>
      </c>
      <c r="J16" s="16">
        <f t="shared" si="2"/>
        <v>0</v>
      </c>
      <c r="K16" s="16">
        <f t="shared" si="3"/>
        <v>0.65274418604651163</v>
      </c>
      <c r="L16" s="16">
        <f t="shared" si="4"/>
        <v>0.65274418604651163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5348</v>
      </c>
      <c r="E18" s="21">
        <v>3735</v>
      </c>
      <c r="F18" s="21">
        <v>0</v>
      </c>
      <c r="G18" s="21">
        <v>957</v>
      </c>
      <c r="H18" s="21">
        <f>SUM(E18:G18)</f>
        <v>4692</v>
      </c>
      <c r="I18" s="25">
        <f t="shared" ref="I18:I25" si="5">E18/D18</f>
        <v>0.69839192221391178</v>
      </c>
      <c r="J18" s="10">
        <f>F18/D18</f>
        <v>0</v>
      </c>
      <c r="K18" s="10">
        <f>G18/D18</f>
        <v>0.17894540014958862</v>
      </c>
      <c r="L18" s="23">
        <f>H18/D18</f>
        <v>0.87733732236350037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26312</v>
      </c>
      <c r="E19" s="21">
        <v>10581</v>
      </c>
      <c r="F19" s="21">
        <v>315</v>
      </c>
      <c r="G19" s="21">
        <v>5842</v>
      </c>
      <c r="H19" s="21">
        <f t="shared" ref="H19:H24" si="6">SUM(E19:G19)</f>
        <v>16738</v>
      </c>
      <c r="I19" s="25">
        <f t="shared" si="5"/>
        <v>0.40213590757069018</v>
      </c>
      <c r="J19" s="10">
        <f t="shared" ref="J19:J25" si="7">F19/D19</f>
        <v>1.1971723928245668E-2</v>
      </c>
      <c r="K19" s="10">
        <f t="shared" ref="K19:K25" si="8">G19/D19</f>
        <v>0.22202797202797203</v>
      </c>
      <c r="L19" s="23">
        <f t="shared" ref="L19:L25" si="9">H19/D19</f>
        <v>0.6361356035269079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14214</v>
      </c>
      <c r="E20" s="21">
        <v>8835</v>
      </c>
      <c r="F20" s="21">
        <v>168</v>
      </c>
      <c r="G20" s="21">
        <v>2268</v>
      </c>
      <c r="H20" s="21">
        <f t="shared" si="6"/>
        <v>11271</v>
      </c>
      <c r="I20" s="25">
        <f t="shared" si="5"/>
        <v>0.62157028281975513</v>
      </c>
      <c r="J20" s="10">
        <f t="shared" si="7"/>
        <v>1.1819333051920641E-2</v>
      </c>
      <c r="K20" s="10">
        <f t="shared" si="8"/>
        <v>0.15956099620092867</v>
      </c>
      <c r="L20" s="23">
        <f t="shared" si="9"/>
        <v>0.79295061207260442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50</v>
      </c>
      <c r="E21" s="21">
        <v>35</v>
      </c>
      <c r="F21" s="21">
        <v>2</v>
      </c>
      <c r="G21" s="21">
        <v>6</v>
      </c>
      <c r="H21" s="21">
        <f t="shared" si="6"/>
        <v>43</v>
      </c>
      <c r="I21" s="25">
        <f t="shared" si="5"/>
        <v>0.7</v>
      </c>
      <c r="J21" s="10">
        <f t="shared" si="7"/>
        <v>0.04</v>
      </c>
      <c r="K21" s="10">
        <f t="shared" si="8"/>
        <v>0.12</v>
      </c>
      <c r="L21" s="23">
        <f t="shared" si="9"/>
        <v>0.86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286</v>
      </c>
      <c r="E22" s="21">
        <v>180</v>
      </c>
      <c r="F22" s="21">
        <v>22</v>
      </c>
      <c r="G22" s="21">
        <v>25</v>
      </c>
      <c r="H22" s="21">
        <f t="shared" si="6"/>
        <v>227</v>
      </c>
      <c r="I22" s="25">
        <f t="shared" si="5"/>
        <v>0.62937062937062938</v>
      </c>
      <c r="J22" s="10">
        <f t="shared" si="7"/>
        <v>7.6923076923076927E-2</v>
      </c>
      <c r="K22" s="10">
        <f t="shared" si="8"/>
        <v>8.7412587412587409E-2</v>
      </c>
      <c r="L22" s="23">
        <f t="shared" si="9"/>
        <v>0.79370629370629375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301</v>
      </c>
      <c r="E23" s="21">
        <v>25</v>
      </c>
      <c r="F23" s="21">
        <v>1</v>
      </c>
      <c r="G23" s="21">
        <v>17</v>
      </c>
      <c r="H23" s="21">
        <f t="shared" si="6"/>
        <v>43</v>
      </c>
      <c r="I23" s="25">
        <f t="shared" si="5"/>
        <v>8.3056478405315617E-2</v>
      </c>
      <c r="J23" s="10">
        <f t="shared" si="7"/>
        <v>3.3222591362126247E-3</v>
      </c>
      <c r="K23" s="10">
        <f t="shared" si="8"/>
        <v>5.647840531561462E-2</v>
      </c>
      <c r="L23" s="23">
        <f t="shared" si="9"/>
        <v>0.14285714285714285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10837</v>
      </c>
      <c r="E24" s="21">
        <v>6181</v>
      </c>
      <c r="F24" s="21">
        <v>263</v>
      </c>
      <c r="G24" s="21">
        <v>1301</v>
      </c>
      <c r="H24" s="21">
        <f t="shared" si="6"/>
        <v>7745</v>
      </c>
      <c r="I24" s="25">
        <f t="shared" si="5"/>
        <v>0.57036080095967523</v>
      </c>
      <c r="J24" s="10">
        <f t="shared" si="7"/>
        <v>2.4268709052320751E-2</v>
      </c>
      <c r="K24" s="10">
        <f t="shared" si="8"/>
        <v>0.12005167481775399</v>
      </c>
      <c r="L24" s="23">
        <f t="shared" si="9"/>
        <v>0.71468118482974996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57348</v>
      </c>
      <c r="E25" s="26">
        <f>SUM(E18:E24)</f>
        <v>29572</v>
      </c>
      <c r="F25" s="26">
        <f>SUM(F18:F24)</f>
        <v>771</v>
      </c>
      <c r="G25" s="26">
        <f>SUM(G18:G24)</f>
        <v>10416</v>
      </c>
      <c r="H25" s="26">
        <f>SUM(E25:G25)</f>
        <v>40759</v>
      </c>
      <c r="I25" s="27">
        <f t="shared" si="5"/>
        <v>0.51565878496198647</v>
      </c>
      <c r="J25" s="28">
        <f t="shared" si="7"/>
        <v>1.3444235195647625E-2</v>
      </c>
      <c r="K25" s="28">
        <f t="shared" si="8"/>
        <v>0.18162795563925507</v>
      </c>
      <c r="L25" s="28">
        <f t="shared" si="9"/>
        <v>0.71073097579688915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6941</v>
      </c>
      <c r="E27" s="9">
        <v>834</v>
      </c>
      <c r="F27" s="9">
        <v>0</v>
      </c>
      <c r="G27" s="9">
        <v>270</v>
      </c>
      <c r="H27" s="9">
        <v>0</v>
      </c>
      <c r="I27" s="30">
        <f>E27/D27</f>
        <v>0.12015559717619939</v>
      </c>
      <c r="J27" s="31">
        <f>F27/D27</f>
        <v>0</v>
      </c>
      <c r="K27" s="31">
        <f>G27/D27</f>
        <v>3.8899294049848723E-2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60</v>
      </c>
      <c r="B29" s="41"/>
      <c r="C29" s="42"/>
      <c r="D29" s="12">
        <f>D16+D25+D27</f>
        <v>118039</v>
      </c>
      <c r="E29" s="12">
        <f>E16+E25+E27</f>
        <v>30406</v>
      </c>
      <c r="F29" s="12">
        <f>F16+F25+F27</f>
        <v>771</v>
      </c>
      <c r="G29" s="12">
        <f>G16+G25+G27</f>
        <v>45771</v>
      </c>
      <c r="H29" s="12">
        <f>SUM(E29:G29)</f>
        <v>76948</v>
      </c>
      <c r="I29" s="32">
        <f>E29/D29</f>
        <v>0.25759282948855888</v>
      </c>
      <c r="J29" s="33">
        <f>F29/D29</f>
        <v>6.5317395098230249E-3</v>
      </c>
      <c r="K29" s="33">
        <f>G29/D29</f>
        <v>0.38776167198976608</v>
      </c>
      <c r="L29" s="33">
        <f>H29/D29</f>
        <v>0.65188624098814796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25" right="0.25" top="1" bottom="1" header="0.5" footer="0.5"/>
  <pageSetup scale="9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F27" sqref="F27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50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61</v>
      </c>
      <c r="E6" s="6" t="s">
        <v>42</v>
      </c>
      <c r="F6" s="6" t="s">
        <v>43</v>
      </c>
      <c r="G6" s="6" t="s">
        <v>55</v>
      </c>
      <c r="H6" s="22" t="s">
        <v>56</v>
      </c>
      <c r="I6" s="5" t="s">
        <v>57</v>
      </c>
      <c r="J6" s="5" t="s">
        <v>58</v>
      </c>
      <c r="K6" s="5" t="s">
        <v>59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50</v>
      </c>
      <c r="E7" s="21">
        <v>0</v>
      </c>
      <c r="F7" s="21">
        <v>0</v>
      </c>
      <c r="G7" s="21">
        <v>33</v>
      </c>
      <c r="H7" s="21">
        <f>E7+F7+G7</f>
        <v>33</v>
      </c>
      <c r="I7" s="24">
        <f>E7/D7</f>
        <v>0</v>
      </c>
      <c r="J7" s="23">
        <f>F7/D7</f>
        <v>0</v>
      </c>
      <c r="K7" s="23">
        <f>G7/D7</f>
        <v>0.66</v>
      </c>
      <c r="L7" s="23">
        <f>SUM(I7:K7)</f>
        <v>0.66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20424</v>
      </c>
      <c r="E8" s="21">
        <v>0</v>
      </c>
      <c r="F8" s="21">
        <v>0</v>
      </c>
      <c r="G8" s="21">
        <v>15621</v>
      </c>
      <c r="H8" s="21">
        <f t="shared" ref="H8:H15" si="0">E8+F8+G8</f>
        <v>15621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0.76483548766157461</v>
      </c>
      <c r="L8" s="23">
        <f t="shared" ref="L8:L16" si="4">SUM(I8:K8)</f>
        <v>0.76483548766157461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3796</v>
      </c>
      <c r="E9" s="21">
        <v>0</v>
      </c>
      <c r="F9" s="21">
        <v>0</v>
      </c>
      <c r="G9" s="21">
        <v>2887</v>
      </c>
      <c r="H9" s="21">
        <f t="shared" si="0"/>
        <v>2887</v>
      </c>
      <c r="I9" s="24">
        <f t="shared" si="1"/>
        <v>0</v>
      </c>
      <c r="J9" s="23">
        <f t="shared" si="2"/>
        <v>0</v>
      </c>
      <c r="K9" s="23">
        <f t="shared" si="3"/>
        <v>0.76053740779768175</v>
      </c>
      <c r="L9" s="23">
        <f t="shared" si="4"/>
        <v>0.76053740779768175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15196</v>
      </c>
      <c r="E10" s="21">
        <v>0</v>
      </c>
      <c r="F10" s="21">
        <v>0</v>
      </c>
      <c r="G10" s="21">
        <v>8122</v>
      </c>
      <c r="H10" s="21">
        <f t="shared" si="0"/>
        <v>8122</v>
      </c>
      <c r="I10" s="24">
        <f t="shared" si="1"/>
        <v>0</v>
      </c>
      <c r="J10" s="23">
        <f t="shared" si="2"/>
        <v>0</v>
      </c>
      <c r="K10" s="23">
        <f t="shared" si="3"/>
        <v>0.53448275862068961</v>
      </c>
      <c r="L10" s="23">
        <f t="shared" si="4"/>
        <v>0.53448275862068961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4064</v>
      </c>
      <c r="E11" s="21">
        <v>0</v>
      </c>
      <c r="F11" s="21">
        <v>0</v>
      </c>
      <c r="G11" s="21">
        <v>3355</v>
      </c>
      <c r="H11" s="21">
        <f t="shared" si="0"/>
        <v>3355</v>
      </c>
      <c r="I11" s="24">
        <f t="shared" si="1"/>
        <v>0</v>
      </c>
      <c r="J11" s="23">
        <f t="shared" si="2"/>
        <v>0</v>
      </c>
      <c r="K11" s="23">
        <f t="shared" si="3"/>
        <v>0.8255413385826772</v>
      </c>
      <c r="L11" s="23">
        <f t="shared" si="4"/>
        <v>0.8255413385826772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1436</v>
      </c>
      <c r="E12" s="21">
        <v>0</v>
      </c>
      <c r="F12" s="21">
        <v>0</v>
      </c>
      <c r="G12" s="21">
        <v>1370</v>
      </c>
      <c r="H12" s="21">
        <f t="shared" si="0"/>
        <v>1370</v>
      </c>
      <c r="I12" s="24">
        <f t="shared" si="1"/>
        <v>0</v>
      </c>
      <c r="J12" s="23">
        <f t="shared" si="2"/>
        <v>0</v>
      </c>
      <c r="K12" s="23">
        <f t="shared" si="3"/>
        <v>0.95403899721448471</v>
      </c>
      <c r="L12" s="23">
        <f t="shared" si="4"/>
        <v>0.95403899721448471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719</v>
      </c>
      <c r="E13" s="21">
        <v>0</v>
      </c>
      <c r="F13" s="21">
        <v>0</v>
      </c>
      <c r="G13" s="21">
        <v>303</v>
      </c>
      <c r="H13" s="21">
        <f t="shared" si="0"/>
        <v>303</v>
      </c>
      <c r="I13" s="24">
        <f t="shared" si="1"/>
        <v>0</v>
      </c>
      <c r="J13" s="23">
        <f t="shared" si="2"/>
        <v>0</v>
      </c>
      <c r="K13" s="23">
        <f t="shared" si="3"/>
        <v>0.42141863699582754</v>
      </c>
      <c r="L13" s="23">
        <f t="shared" si="4"/>
        <v>0.42141863699582754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4960</v>
      </c>
      <c r="E14" s="21">
        <v>0</v>
      </c>
      <c r="F14" s="21">
        <v>0</v>
      </c>
      <c r="G14" s="21">
        <v>3214</v>
      </c>
      <c r="H14" s="21">
        <f t="shared" si="0"/>
        <v>3214</v>
      </c>
      <c r="I14" s="24">
        <f t="shared" si="1"/>
        <v>0</v>
      </c>
      <c r="J14" s="23">
        <f t="shared" si="2"/>
        <v>0</v>
      </c>
      <c r="K14" s="23">
        <f t="shared" si="3"/>
        <v>0.6479838709677419</v>
      </c>
      <c r="L14" s="23">
        <f t="shared" si="4"/>
        <v>0.6479838709677419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2271</v>
      </c>
      <c r="E15" s="21">
        <v>0</v>
      </c>
      <c r="F15" s="21">
        <v>0</v>
      </c>
      <c r="G15" s="21">
        <v>1273</v>
      </c>
      <c r="H15" s="21">
        <f t="shared" si="0"/>
        <v>1273</v>
      </c>
      <c r="I15" s="24">
        <f t="shared" si="1"/>
        <v>0</v>
      </c>
      <c r="J15" s="23">
        <f t="shared" si="2"/>
        <v>0</v>
      </c>
      <c r="K15" s="23">
        <f t="shared" si="3"/>
        <v>0.56054601497137824</v>
      </c>
      <c r="L15" s="23">
        <f t="shared" si="4"/>
        <v>0.56054601497137824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52916</v>
      </c>
      <c r="E16" s="14">
        <f>SUM(E7:E15)</f>
        <v>0</v>
      </c>
      <c r="F16" s="14">
        <f>SUM(F7:F15)</f>
        <v>0</v>
      </c>
      <c r="G16" s="14">
        <f>SUM(G7:G15)</f>
        <v>36178</v>
      </c>
      <c r="H16" s="14">
        <f>SUM(H7:H15)</f>
        <v>36178</v>
      </c>
      <c r="I16" s="15">
        <f>E16/D16</f>
        <v>0</v>
      </c>
      <c r="J16" s="16">
        <f t="shared" si="2"/>
        <v>0</v>
      </c>
      <c r="K16" s="16">
        <f t="shared" si="3"/>
        <v>0.68368735354146193</v>
      </c>
      <c r="L16" s="16">
        <f t="shared" si="4"/>
        <v>0.68368735354146193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4838</v>
      </c>
      <c r="E18" s="21">
        <v>2973</v>
      </c>
      <c r="F18" s="21">
        <v>0</v>
      </c>
      <c r="G18" s="21">
        <v>1105</v>
      </c>
      <c r="H18" s="21">
        <f>SUM(E18:G18)</f>
        <v>4078</v>
      </c>
      <c r="I18" s="25">
        <f t="shared" ref="I18:I25" si="5">E18/D18</f>
        <v>0.61451012815212902</v>
      </c>
      <c r="J18" s="10">
        <f>F18/D18</f>
        <v>0</v>
      </c>
      <c r="K18" s="10">
        <f>G18/D18</f>
        <v>0.22840016535758578</v>
      </c>
      <c r="L18" s="23">
        <f>H18/D18</f>
        <v>0.8429102935097148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27718</v>
      </c>
      <c r="E19" s="21">
        <v>10653</v>
      </c>
      <c r="F19" s="21">
        <v>289</v>
      </c>
      <c r="G19" s="21">
        <v>6229</v>
      </c>
      <c r="H19" s="21">
        <f t="shared" ref="H19:H24" si="6">SUM(E19:G19)</f>
        <v>17171</v>
      </c>
      <c r="I19" s="25">
        <f t="shared" si="5"/>
        <v>0.3843350891117685</v>
      </c>
      <c r="J19" s="10">
        <f t="shared" ref="J19:J25" si="7">F19/D19</f>
        <v>1.0426437693917309E-2</v>
      </c>
      <c r="K19" s="10">
        <f t="shared" ref="K19:K25" si="8">G19/D19</f>
        <v>0.22472761382495129</v>
      </c>
      <c r="L19" s="23">
        <f t="shared" ref="L19:L25" si="9">H19/D19</f>
        <v>0.61948914063063709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13710</v>
      </c>
      <c r="E20" s="21">
        <v>8297</v>
      </c>
      <c r="F20" s="21">
        <v>159</v>
      </c>
      <c r="G20" s="21">
        <v>2190</v>
      </c>
      <c r="H20" s="21">
        <f t="shared" si="6"/>
        <v>10646</v>
      </c>
      <c r="I20" s="25">
        <f t="shared" si="5"/>
        <v>0.60517870167760757</v>
      </c>
      <c r="J20" s="10">
        <f t="shared" si="7"/>
        <v>1.1597374179431073E-2</v>
      </c>
      <c r="K20" s="10">
        <f t="shared" si="8"/>
        <v>0.15973741794310722</v>
      </c>
      <c r="L20" s="23">
        <f t="shared" si="9"/>
        <v>0.77651349380014589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77</v>
      </c>
      <c r="E21" s="21">
        <v>44</v>
      </c>
      <c r="F21" s="21">
        <v>0</v>
      </c>
      <c r="G21" s="21">
        <v>5</v>
      </c>
      <c r="H21" s="21">
        <f t="shared" si="6"/>
        <v>49</v>
      </c>
      <c r="I21" s="25">
        <f t="shared" si="5"/>
        <v>0.5714285714285714</v>
      </c>
      <c r="J21" s="10">
        <f t="shared" si="7"/>
        <v>0</v>
      </c>
      <c r="K21" s="10">
        <f t="shared" si="8"/>
        <v>6.4935064935064929E-2</v>
      </c>
      <c r="L21" s="23">
        <f t="shared" si="9"/>
        <v>0.63636363636363635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445</v>
      </c>
      <c r="E22" s="21">
        <v>294</v>
      </c>
      <c r="F22" s="21">
        <v>21</v>
      </c>
      <c r="G22" s="21">
        <v>55</v>
      </c>
      <c r="H22" s="21">
        <f t="shared" si="6"/>
        <v>370</v>
      </c>
      <c r="I22" s="25">
        <f t="shared" si="5"/>
        <v>0.66067415730337076</v>
      </c>
      <c r="J22" s="10">
        <f t="shared" si="7"/>
        <v>4.7191011235955059E-2</v>
      </c>
      <c r="K22" s="10">
        <f t="shared" si="8"/>
        <v>0.12359550561797752</v>
      </c>
      <c r="L22" s="23">
        <f t="shared" si="9"/>
        <v>0.8314606741573034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237</v>
      </c>
      <c r="E23" s="21">
        <v>21</v>
      </c>
      <c r="F23" s="21">
        <v>0</v>
      </c>
      <c r="G23" s="21">
        <v>2</v>
      </c>
      <c r="H23" s="21">
        <f t="shared" si="6"/>
        <v>23</v>
      </c>
      <c r="I23" s="25">
        <f t="shared" si="5"/>
        <v>8.8607594936708861E-2</v>
      </c>
      <c r="J23" s="10">
        <f t="shared" si="7"/>
        <v>0</v>
      </c>
      <c r="K23" s="10">
        <f t="shared" si="8"/>
        <v>8.4388185654008432E-3</v>
      </c>
      <c r="L23" s="23">
        <f t="shared" si="9"/>
        <v>9.7046413502109699E-2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10709</v>
      </c>
      <c r="E24" s="21">
        <v>6034</v>
      </c>
      <c r="F24" s="21">
        <v>250</v>
      </c>
      <c r="G24" s="21">
        <v>1242</v>
      </c>
      <c r="H24" s="21">
        <f t="shared" si="6"/>
        <v>7526</v>
      </c>
      <c r="I24" s="25">
        <f t="shared" si="5"/>
        <v>0.56345130264263699</v>
      </c>
      <c r="J24" s="10">
        <f t="shared" si="7"/>
        <v>2.3344850126062192E-2</v>
      </c>
      <c r="K24" s="10">
        <f t="shared" si="8"/>
        <v>0.11597721542627697</v>
      </c>
      <c r="L24" s="23">
        <f t="shared" si="9"/>
        <v>0.70277336819497616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57734</v>
      </c>
      <c r="E25" s="26">
        <f>SUM(E18:E24)</f>
        <v>28316</v>
      </c>
      <c r="F25" s="26">
        <f>SUM(F18:F24)</f>
        <v>719</v>
      </c>
      <c r="G25" s="26">
        <f>SUM(G18:G24)</f>
        <v>10828</v>
      </c>
      <c r="H25" s="26">
        <f>SUM(E25:G25)</f>
        <v>39863</v>
      </c>
      <c r="I25" s="27">
        <f t="shared" si="5"/>
        <v>0.49045623029757163</v>
      </c>
      <c r="J25" s="28">
        <f t="shared" si="7"/>
        <v>1.2453666816780406E-2</v>
      </c>
      <c r="K25" s="28">
        <f t="shared" si="8"/>
        <v>0.18754979734645097</v>
      </c>
      <c r="L25" s="28">
        <f t="shared" si="9"/>
        <v>0.69045969446080302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6832</v>
      </c>
      <c r="E27" s="9">
        <v>746</v>
      </c>
      <c r="F27" s="9">
        <v>0</v>
      </c>
      <c r="G27" s="9">
        <v>275</v>
      </c>
      <c r="H27" s="9">
        <v>0</v>
      </c>
      <c r="I27" s="30">
        <f>E27/D27</f>
        <v>0.10919203747072599</v>
      </c>
      <c r="J27" s="31">
        <f>F27/D27</f>
        <v>0</v>
      </c>
      <c r="K27" s="31">
        <f>G27/D27</f>
        <v>4.0251756440281034E-2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60</v>
      </c>
      <c r="B29" s="41"/>
      <c r="C29" s="42"/>
      <c r="D29" s="12">
        <f>D16+D25+D27</f>
        <v>117482</v>
      </c>
      <c r="E29" s="12">
        <f>E16+E25+E27</f>
        <v>29062</v>
      </c>
      <c r="F29" s="12">
        <f>F16+F25+F27</f>
        <v>719</v>
      </c>
      <c r="G29" s="12">
        <f>G16+G25+G27</f>
        <v>47281</v>
      </c>
      <c r="H29" s="12">
        <f>SUM(E29:G29)</f>
        <v>77062</v>
      </c>
      <c r="I29" s="32">
        <f>E29/D29</f>
        <v>0.24737406581433752</v>
      </c>
      <c r="J29" s="33">
        <f>F29/D29</f>
        <v>6.1200864813333103E-3</v>
      </c>
      <c r="K29" s="33">
        <f>G29/D29</f>
        <v>0.40245314175788632</v>
      </c>
      <c r="L29" s="33">
        <f>H29/D29</f>
        <v>0.65594729405355712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5" right="0.25" top="0.5" bottom="0.5" header="0.5" footer="0.5"/>
  <pageSetup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JAN15</vt:lpstr>
      <vt:lpstr>FEB15</vt:lpstr>
      <vt:lpstr>MAR15</vt:lpstr>
      <vt:lpstr>APR15</vt:lpstr>
      <vt:lpstr>MAY15</vt:lpstr>
      <vt:lpstr>JUN15</vt:lpstr>
      <vt:lpstr>JUL15</vt:lpstr>
      <vt:lpstr>AUG15</vt:lpstr>
      <vt:lpstr>SEP15</vt:lpstr>
      <vt:lpstr>OCT15</vt:lpstr>
      <vt:lpstr>NOV15</vt:lpstr>
      <vt:lpstr>DEC15</vt:lpstr>
      <vt:lpstr>SUMMARY15</vt:lpstr>
      <vt:lpstr>'DEC15'!Print_Area</vt:lpstr>
      <vt:lpstr>'JAN15'!Print_Area</vt:lpstr>
      <vt:lpstr>'JUL15'!Print_Area</vt:lpstr>
      <vt:lpstr>'MAR15'!Print_Area</vt:lpstr>
      <vt:lpstr>'NOV15'!Print_Area</vt:lpstr>
    </vt:vector>
  </TitlesOfParts>
  <Company>Clerk of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2015-10-12T18:23:13Z</cp:lastPrinted>
  <dcterms:created xsi:type="dcterms:W3CDTF">2009-01-14T12:53:02Z</dcterms:created>
  <dcterms:modified xsi:type="dcterms:W3CDTF">2015-10-12T18:24:06Z</dcterms:modified>
</cp:coreProperties>
</file>