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Location 2018\"/>
    </mc:Choice>
  </mc:AlternateContent>
  <workbookProtection workbookPassword="DDD1" lockStructure="1"/>
  <bookViews>
    <workbookView xWindow="0" yWindow="75" windowWidth="15195" windowHeight="7680" tabRatio="741" firstSheet="6" activeTab="8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U25" i="1" s="1"/>
  <c r="T26" i="1"/>
  <c r="T27" i="1"/>
  <c r="T28" i="1"/>
  <c r="T29" i="1"/>
  <c r="D31" i="1"/>
  <c r="F31" i="1"/>
  <c r="T31" i="1" s="1"/>
  <c r="H31" i="1"/>
  <c r="J31" i="1"/>
  <c r="L31" i="1"/>
  <c r="N31" i="1"/>
  <c r="O31" i="1"/>
  <c r="R31" i="1"/>
  <c r="R31" i="12" l="1"/>
  <c r="R29" i="3" l="1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31" i="3"/>
  <c r="O31" i="3"/>
  <c r="L31" i="3"/>
  <c r="J31" i="3"/>
  <c r="H31" i="3"/>
  <c r="F31" i="3"/>
  <c r="T13" i="3" l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N31" i="12" l="1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<sst xmlns="http://schemas.openxmlformats.org/spreadsheetml/2006/main" count="406" uniqueCount="45">
  <si>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</si>
  <si>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</si>
  <si>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</si>
  <si>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</si>
  <si>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</si>
  <si>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</si>
  <si>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</si>
  <si>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</si>
  <si>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</si>
  <si>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</si>
  <si>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</si>
  <si>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</si>
  <si>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</si>
  <si>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</si>
  <si>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</si>
  <si>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</si>
  <si>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</si>
  <si>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</si>
  <si>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</si>
  <si>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</si>
  <si>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</si>
  <si>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</si>
  <si>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</si>
  <si>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</si>
  <si>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</si>
  <si>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</si>
  <si>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</si>
  <si>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</si>
  <si>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</si>
  <si>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</si>
  <si>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</si>
  <si>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</si>
  <si>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</si>
  <si>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</si>
  <si>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</si>
  <si>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</si>
  <si>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</si>
  <si>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</si>
  <si>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</si>
  <si>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</si>
  <si>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</si>
  <si>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</si>
  <si>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</si>
  <si>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JAN-DEC 2018 TOTALS</t>
  </si>
  <si>
    <t>Number of Cases Filed by Location January - December 2018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</si>
</sst>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AD18" sqref="AD1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0" t="s">
        <v>31</v>
      </c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23" t="s">
        <v>9</v>
      </c>
      <c r="O11" s="23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3"/>
      <c r="O12" s="23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10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7</v>
      </c>
      <c r="E14" s="2"/>
      <c r="F14" s="14">
        <v>14</v>
      </c>
      <c r="G14" s="2"/>
      <c r="H14" s="14">
        <v>0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354</v>
      </c>
      <c r="P14" s="14"/>
      <c r="Q14" s="14"/>
      <c r="R14" s="14">
        <v>0</v>
      </c>
      <c r="S14" s="2"/>
      <c r="T14" s="10">
        <f t="shared" si="0"/>
        <v>376</v>
      </c>
      <c r="U14" s="5"/>
    </row>
    <row r="15" spans="1:23" ht="18" customHeight="1" x14ac:dyDescent="0.2">
      <c r="A15" s="2"/>
      <c r="B15" s="44" t="s">
        <v>13</v>
      </c>
      <c r="C15" s="44"/>
      <c r="D15" s="14">
        <v>18</v>
      </c>
      <c r="E15" s="2"/>
      <c r="F15" s="14">
        <v>19</v>
      </c>
      <c r="G15" s="2"/>
      <c r="H15" s="14">
        <v>36</v>
      </c>
      <c r="I15" s="2"/>
      <c r="J15" s="14">
        <v>29</v>
      </c>
      <c r="K15" s="2"/>
      <c r="L15" s="14">
        <v>8</v>
      </c>
      <c r="M15" s="2"/>
      <c r="N15" s="14">
        <v>0</v>
      </c>
      <c r="O15" s="14">
        <v>322</v>
      </c>
      <c r="P15" s="14"/>
      <c r="Q15" s="14"/>
      <c r="R15" s="14">
        <v>0</v>
      </c>
      <c r="S15" s="2"/>
      <c r="T15" s="10">
        <f t="shared" si="0"/>
        <v>432</v>
      </c>
      <c r="U15" s="5"/>
    </row>
    <row r="16" spans="1:23" ht="18" customHeight="1" x14ac:dyDescent="0.2">
      <c r="A16" s="2"/>
      <c r="B16" s="44" t="s">
        <v>14</v>
      </c>
      <c r="C16" s="44"/>
      <c r="D16" s="14">
        <v>59</v>
      </c>
      <c r="E16" s="2"/>
      <c r="F16" s="14">
        <v>207</v>
      </c>
      <c r="G16" s="2"/>
      <c r="H16" s="14">
        <v>22</v>
      </c>
      <c r="I16" s="2"/>
      <c r="J16" s="14">
        <v>3</v>
      </c>
      <c r="K16" s="2"/>
      <c r="L16" s="14">
        <v>2</v>
      </c>
      <c r="M16" s="2"/>
      <c r="N16" s="14">
        <v>497</v>
      </c>
      <c r="O16" s="14">
        <v>31</v>
      </c>
      <c r="P16" s="14"/>
      <c r="Q16" s="14"/>
      <c r="R16" s="14">
        <v>0</v>
      </c>
      <c r="S16" s="2"/>
      <c r="T16" s="10">
        <f t="shared" si="0"/>
        <v>821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126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0</v>
      </c>
      <c r="P17" s="14"/>
      <c r="Q17" s="14"/>
      <c r="R17" s="14">
        <v>0</v>
      </c>
      <c r="S17" s="2"/>
      <c r="T17" s="10">
        <f t="shared" si="0"/>
        <v>146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10">
        <f t="shared" si="0"/>
        <v>1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102</v>
      </c>
      <c r="G19" s="2"/>
      <c r="H19" s="14">
        <v>18</v>
      </c>
      <c r="I19" s="2"/>
      <c r="J19" s="14">
        <v>7</v>
      </c>
      <c r="K19" s="2"/>
      <c r="L19" s="14">
        <v>7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10">
        <f t="shared" si="0"/>
        <v>276</v>
      </c>
      <c r="U19" s="5"/>
    </row>
    <row r="20" spans="1:21" ht="18" customHeight="1" x14ac:dyDescent="0.2">
      <c r="A20" s="2"/>
      <c r="B20" s="44" t="s">
        <v>18</v>
      </c>
      <c r="C20" s="44"/>
      <c r="D20" s="14">
        <v>232</v>
      </c>
      <c r="E20" s="2"/>
      <c r="F20" s="14">
        <v>118</v>
      </c>
      <c r="G20" s="2"/>
      <c r="H20" s="14">
        <v>80</v>
      </c>
      <c r="I20" s="2"/>
      <c r="J20" s="14">
        <v>0</v>
      </c>
      <c r="K20" s="2"/>
      <c r="L20" s="14">
        <v>2</v>
      </c>
      <c r="M20" s="2"/>
      <c r="N20" s="14">
        <v>116</v>
      </c>
      <c r="O20" s="14">
        <v>4</v>
      </c>
      <c r="P20" s="14"/>
      <c r="Q20" s="14"/>
      <c r="R20" s="14">
        <v>0</v>
      </c>
      <c r="S20" s="2"/>
      <c r="T20" s="10">
        <f t="shared" si="0"/>
        <v>552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5</v>
      </c>
      <c r="P21" s="14"/>
      <c r="Q21" s="14"/>
      <c r="R21" s="14">
        <v>0</v>
      </c>
      <c r="S21" s="2"/>
      <c r="T21" s="10">
        <f t="shared" si="0"/>
        <v>38</v>
      </c>
      <c r="U21" s="5"/>
    </row>
    <row r="22" spans="1:21" ht="18" customHeight="1" x14ac:dyDescent="0.2">
      <c r="A22" s="2"/>
      <c r="B22" s="44" t="s">
        <v>20</v>
      </c>
      <c r="C22" s="44"/>
      <c r="D22" s="14">
        <v>179</v>
      </c>
      <c r="E22" s="2"/>
      <c r="F22" s="14">
        <v>112</v>
      </c>
      <c r="G22" s="2"/>
      <c r="H22" s="14">
        <v>107</v>
      </c>
      <c r="I22" s="2"/>
      <c r="J22" s="14">
        <v>14</v>
      </c>
      <c r="K22" s="2"/>
      <c r="L22" s="14">
        <v>10</v>
      </c>
      <c r="M22" s="2"/>
      <c r="N22" s="14">
        <v>0</v>
      </c>
      <c r="O22" s="14">
        <v>165</v>
      </c>
      <c r="P22" s="14"/>
      <c r="Q22" s="14"/>
      <c r="R22" s="14">
        <v>0</v>
      </c>
      <c r="S22" s="2"/>
      <c r="T22" s="10">
        <f t="shared" si="0"/>
        <v>587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84</v>
      </c>
      <c r="P23" s="14"/>
      <c r="Q23" s="14"/>
      <c r="R23" s="14">
        <v>0</v>
      </c>
      <c r="S23" s="2"/>
      <c r="T23" s="10">
        <f t="shared" si="0"/>
        <v>85</v>
      </c>
      <c r="U23" s="5"/>
    </row>
    <row r="24" spans="1:21" ht="18" customHeight="1" x14ac:dyDescent="0.2">
      <c r="A24" s="2"/>
      <c r="B24" s="44" t="s">
        <v>22</v>
      </c>
      <c r="C24" s="44"/>
      <c r="D24" s="14">
        <v>189</v>
      </c>
      <c r="E24" s="2"/>
      <c r="F24" s="14">
        <v>2</v>
      </c>
      <c r="G24" s="2"/>
      <c r="H24" s="14">
        <v>6</v>
      </c>
      <c r="I24" s="2"/>
      <c r="J24" s="14">
        <v>1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10">
        <f t="shared" si="0"/>
        <v>199</v>
      </c>
      <c r="U24" s="5"/>
    </row>
    <row r="25" spans="1:21" ht="18" customHeight="1" x14ac:dyDescent="0.2">
      <c r="A25" s="2"/>
      <c r="B25" s="44" t="s">
        <v>23</v>
      </c>
      <c r="C25" s="44"/>
      <c r="D25" s="14">
        <v>7</v>
      </c>
      <c r="E25" s="2"/>
      <c r="F25" s="14">
        <v>15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14"/>
      <c r="Q25" s="14"/>
      <c r="R25" s="14">
        <v>0</v>
      </c>
      <c r="S25" s="2"/>
      <c r="T25" s="10">
        <f t="shared" si="0"/>
        <v>85</v>
      </c>
      <c r="U25" s="29">
        <f>SUM(D25:T25)</f>
        <v>170</v>
      </c>
    </row>
    <row r="26" spans="1:21" ht="18" customHeight="1" x14ac:dyDescent="0.2">
      <c r="A26" s="2"/>
      <c r="B26" s="44" t="s">
        <v>24</v>
      </c>
      <c r="C26" s="44"/>
      <c r="D26" s="14">
        <v>207</v>
      </c>
      <c r="E26" s="2"/>
      <c r="F26" s="14">
        <v>100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237</v>
      </c>
      <c r="O26" s="14">
        <v>49</v>
      </c>
      <c r="P26" s="14"/>
      <c r="Q26" s="14"/>
      <c r="R26" s="14">
        <v>0</v>
      </c>
      <c r="S26" s="2"/>
      <c r="T26" s="10">
        <f t="shared" si="0"/>
        <v>593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2</v>
      </c>
      <c r="O27" s="14">
        <v>0</v>
      </c>
      <c r="P27" s="14"/>
      <c r="Q27" s="14"/>
      <c r="R27" s="14">
        <v>0</v>
      </c>
      <c r="S27" s="2"/>
      <c r="T27" s="10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6</v>
      </c>
      <c r="E28" s="2"/>
      <c r="F28" s="14">
        <v>10</v>
      </c>
      <c r="G28" s="2"/>
      <c r="H28" s="14">
        <v>9</v>
      </c>
      <c r="I28" s="2"/>
      <c r="J28" s="14">
        <v>15</v>
      </c>
      <c r="K28" s="2"/>
      <c r="L28" s="14">
        <v>4</v>
      </c>
      <c r="M28" s="2"/>
      <c r="N28" s="14">
        <v>0</v>
      </c>
      <c r="O28" s="14">
        <v>400</v>
      </c>
      <c r="P28" s="14"/>
      <c r="Q28" s="14"/>
      <c r="R28" s="14">
        <v>0</v>
      </c>
      <c r="S28" s="2"/>
      <c r="T28" s="10">
        <f t="shared" si="0"/>
        <v>444</v>
      </c>
      <c r="U28" s="5"/>
    </row>
    <row r="29" spans="1:21" ht="18" customHeight="1" x14ac:dyDescent="0.2">
      <c r="A29" s="2"/>
      <c r="B29" s="44" t="s">
        <v>27</v>
      </c>
      <c r="C29" s="44"/>
      <c r="D29" s="14">
        <v>2069</v>
      </c>
      <c r="E29" s="2"/>
      <c r="F29" s="14">
        <v>496</v>
      </c>
      <c r="G29" s="2"/>
      <c r="H29" s="14">
        <v>545</v>
      </c>
      <c r="I29" s="2"/>
      <c r="J29" s="14">
        <v>45</v>
      </c>
      <c r="K29" s="2"/>
      <c r="L29" s="14">
        <v>49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10">
        <f t="shared" si="0"/>
        <v>3204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10"/>
      <c r="U30" s="2"/>
    </row>
    <row r="31" spans="1:21" x14ac:dyDescent="0.2">
      <c r="A31" s="46" t="str">
        <f>A10&amp;" TOTAL"</f>
        <v>JANUARY 2018 TOTAL</v>
      </c>
      <c r="B31" s="46"/>
      <c r="C31" s="46"/>
      <c r="D31" s="10">
        <f>SUM(D13:D29)</f>
        <v>3120</v>
      </c>
      <c r="E31" s="5"/>
      <c r="F31" s="10">
        <f>SUM(F13:F29)</f>
        <v>1229</v>
      </c>
      <c r="G31" s="5"/>
      <c r="H31" s="10">
        <f>SUM(H13:H29)</f>
        <v>835</v>
      </c>
      <c r="I31" s="5"/>
      <c r="J31" s="10">
        <f>SUM(J13:J29)</f>
        <v>114</v>
      </c>
      <c r="K31" s="5"/>
      <c r="L31" s="10">
        <f>SUM(L13:L29)</f>
        <v>84</v>
      </c>
      <c r="M31" s="5"/>
      <c r="N31" s="10">
        <f>SUM(N13:N29)</f>
        <v>873</v>
      </c>
      <c r="O31" s="10">
        <f>SUM(O13:O29)</f>
        <v>1593</v>
      </c>
      <c r="P31" s="10"/>
      <c r="Q31" s="10"/>
      <c r="R31" s="10">
        <f>SUM(R13:R29)</f>
        <v>0</v>
      </c>
      <c r="S31" s="5"/>
      <c r="T31" s="10">
        <f>SUM(D31:R31)</f>
        <v>7848</v>
      </c>
      <c r="U31" s="2"/>
    </row>
  </sheetData>
  <mergeCells count="30"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40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OCTOBER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2:C22"/>
    <mergeCell ref="B23:C23"/>
    <mergeCell ref="B24:C24"/>
    <mergeCell ref="B25:C25"/>
    <mergeCell ref="B26:C26"/>
    <mergeCell ref="B27:C27"/>
    <mergeCell ref="B16:C16"/>
    <mergeCell ref="B19:C19"/>
    <mergeCell ref="B20:C20"/>
    <mergeCell ref="B28:C28"/>
    <mergeCell ref="B29:C29"/>
    <mergeCell ref="B21:C21"/>
    <mergeCell ref="B17:C17"/>
    <mergeCell ref="B18:C18"/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41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NOVEMBER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D13" sqref="D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DECEMBER 2018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  <mergeCell ref="A31:C31"/>
    <mergeCell ref="B27:C27"/>
    <mergeCell ref="B28:C28"/>
    <mergeCell ref="B29:C29"/>
    <mergeCell ref="B24:C24"/>
    <mergeCell ref="B25:C25"/>
    <mergeCell ref="B26:C26"/>
    <mergeCell ref="B13:C13"/>
    <mergeCell ref="B14:C14"/>
    <mergeCell ref="B15:C15"/>
    <mergeCell ref="B16:C16"/>
    <mergeCell ref="B17:C17"/>
    <mergeCell ref="B21:C21"/>
    <mergeCell ref="B22:C22"/>
    <mergeCell ref="B23:C23"/>
    <mergeCell ref="B18:C18"/>
    <mergeCell ref="B19:C19"/>
    <mergeCell ref="B20:C2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36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2.75" customHeight="1" x14ac:dyDescent="0.2">
      <c r="A5" s="36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3" x14ac:dyDescent="0.2">
      <c r="A6" s="16"/>
      <c r="B6" s="16"/>
    </row>
    <row r="7" spans="1:23" x14ac:dyDescent="0.2">
      <c r="A7" s="53" t="s">
        <v>44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3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54" t="s">
        <v>43</v>
      </c>
      <c r="B10" s="55"/>
      <c r="C10" s="55"/>
      <c r="D10" s="56" t="s">
        <v>2</v>
      </c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7"/>
      <c r="P10" s="57"/>
      <c r="Q10" s="57"/>
      <c r="R10" s="57"/>
      <c r="S10" s="56"/>
      <c r="T10" s="43" t="s">
        <v>3</v>
      </c>
      <c r="U10" s="43"/>
    </row>
    <row r="11" spans="1:23" ht="12.75" customHeight="1" x14ac:dyDescent="0.2">
      <c r="A11" s="12"/>
      <c r="B11" s="58" t="s">
        <v>4</v>
      </c>
      <c r="C11" s="58"/>
      <c r="D11" s="47" t="s">
        <v>5</v>
      </c>
      <c r="E11" s="47"/>
      <c r="F11" s="47" t="s">
        <v>6</v>
      </c>
      <c r="G11" s="47"/>
      <c r="H11" s="47" t="s">
        <v>7</v>
      </c>
      <c r="I11" s="47"/>
      <c r="J11" s="39" t="s">
        <v>29</v>
      </c>
      <c r="K11" s="47"/>
      <c r="L11" s="47" t="s">
        <v>8</v>
      </c>
      <c r="M11" s="48"/>
      <c r="N11" s="27" t="s">
        <v>9</v>
      </c>
      <c r="O11" s="27" t="s">
        <v>30</v>
      </c>
      <c r="P11" s="50" t="s">
        <v>10</v>
      </c>
      <c r="Q11" s="47"/>
      <c r="R11" s="47"/>
      <c r="S11" s="47"/>
      <c r="T11" s="43"/>
      <c r="U11" s="43"/>
    </row>
    <row r="12" spans="1:23" ht="9.75" customHeight="1" x14ac:dyDescent="0.2">
      <c r="A12" s="12"/>
      <c r="B12" s="58"/>
      <c r="C12" s="58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8"/>
      <c r="O12" s="28"/>
      <c r="P12" s="50"/>
      <c r="Q12" s="47"/>
      <c r="R12" s="47"/>
      <c r="S12" s="47"/>
      <c r="T12" s="2"/>
      <c r="U12" s="2"/>
    </row>
    <row r="13" spans="1:23" ht="18" customHeight="1" x14ac:dyDescent="0.2">
      <c r="A13" s="2"/>
      <c r="B13" s="44" t="s">
        <v>11</v>
      </c>
      <c r="C13" s="44"/>
      <c r="D13" s="7">
        <f>SUM('JAN CASES BY LOC:DEC CASES BY LOC'!D13)</f>
        <v>26</v>
      </c>
      <c r="E13" s="2"/>
      <c r="F13" s="7">
        <f>SUM('JAN CASES BY LOC:DEC CASES BY LOC'!F13)</f>
        <v>0</v>
      </c>
      <c r="G13" s="3"/>
      <c r="H13" s="7">
        <f>SUM('JAN CASES BY LOC:DEC CASES BY LOC'!H13)</f>
        <v>0</v>
      </c>
      <c r="I13" s="3"/>
      <c r="J13" s="7">
        <f>SUM('JAN CASES BY LOC:DEC CASES BY LOC'!J13)</f>
        <v>0</v>
      </c>
      <c r="K13" s="3"/>
      <c r="L13" s="7">
        <f>SUM('JAN CASES BY LOC:DEC CASES BY LOC'!L13)</f>
        <v>0</v>
      </c>
      <c r="M13" s="3"/>
      <c r="N13" s="7">
        <f>SUM('JAN CASES BY LOC:DEC CASES BY LOC'!N13)</f>
        <v>0</v>
      </c>
      <c r="O13" s="7">
        <f>SUM('JAN CASES BY LOC:DEC CASES BY LOC'!O13)</f>
        <v>10</v>
      </c>
      <c r="P13" s="3"/>
      <c r="Q13" s="14"/>
      <c r="R13" s="7">
        <f>SUM('JAN CASES BY LOC:DEC CASES BY LOC'!R13)</f>
        <v>0</v>
      </c>
      <c r="S13" s="3"/>
      <c r="T13" s="10">
        <f>SUM(D13:R13)</f>
        <v>36</v>
      </c>
      <c r="U13" s="2"/>
    </row>
    <row r="14" spans="1:23" ht="18" customHeight="1" x14ac:dyDescent="0.2">
      <c r="A14" s="2"/>
      <c r="B14" s="44" t="s">
        <v>12</v>
      </c>
      <c r="C14" s="44"/>
      <c r="D14" s="7">
        <f>SUM('JAN CASES BY LOC:DEC CASES BY LOC'!D14)</f>
        <v>130</v>
      </c>
      <c r="E14" s="2"/>
      <c r="F14" s="7">
        <f>SUM('JAN CASES BY LOC:DEC CASES BY LOC'!F14)</f>
        <v>164</v>
      </c>
      <c r="G14" s="14"/>
      <c r="H14" s="7">
        <f>SUM('JAN CASES BY LOC:DEC CASES BY LOC'!H14)</f>
        <v>34</v>
      </c>
      <c r="I14" s="14"/>
      <c r="J14" s="7">
        <f>SUM('JAN CASES BY LOC:DEC CASES BY LOC'!J14)</f>
        <v>5</v>
      </c>
      <c r="K14" s="14"/>
      <c r="L14" s="7">
        <f>SUM('JAN CASES BY LOC:DEC CASES BY LOC'!L14)</f>
        <v>4</v>
      </c>
      <c r="M14" s="14"/>
      <c r="N14" s="7">
        <f>SUM('JAN CASES BY LOC:DEC CASES BY LOC'!N14)</f>
        <v>0</v>
      </c>
      <c r="O14" s="7">
        <f>SUM('JAN CASES BY LOC:DEC CASES BY LOC'!O14)</f>
        <v>3529</v>
      </c>
      <c r="P14" s="14"/>
      <c r="Q14" s="14"/>
      <c r="R14" s="7">
        <f>SUM('JAN CASES BY LOC:DEC CASES BY LOC'!R14)</f>
        <v>0</v>
      </c>
      <c r="S14" s="2"/>
      <c r="T14" s="10">
        <f t="shared" ref="T14:T31" si="0">SUM(D14:R14)</f>
        <v>3866</v>
      </c>
      <c r="U14" s="2"/>
    </row>
    <row r="15" spans="1:23" ht="18" customHeight="1" x14ac:dyDescent="0.2">
      <c r="A15" s="2"/>
      <c r="B15" s="44" t="s">
        <v>13</v>
      </c>
      <c r="C15" s="44"/>
      <c r="D15" s="7">
        <f>SUM('JAN CASES BY LOC:DEC CASES BY LOC'!D15)</f>
        <v>170</v>
      </c>
      <c r="E15" s="2"/>
      <c r="F15" s="7">
        <f>SUM('JAN CASES BY LOC:DEC CASES BY LOC'!F15)</f>
        <v>160</v>
      </c>
      <c r="G15" s="14"/>
      <c r="H15" s="7">
        <f>SUM('JAN CASES BY LOC:DEC CASES BY LOC'!H15)</f>
        <v>274</v>
      </c>
      <c r="I15" s="14"/>
      <c r="J15" s="7">
        <f>SUM('JAN CASES BY LOC:DEC CASES BY LOC'!J15)</f>
        <v>184</v>
      </c>
      <c r="K15" s="14"/>
      <c r="L15" s="7">
        <f>SUM('JAN CASES BY LOC:DEC CASES BY LOC'!L15)</f>
        <v>40</v>
      </c>
      <c r="M15" s="14"/>
      <c r="N15" s="7">
        <f>SUM('JAN CASES BY LOC:DEC CASES BY LOC'!N15)</f>
        <v>0</v>
      </c>
      <c r="O15" s="7">
        <f>SUM('JAN CASES BY LOC:DEC CASES BY LOC'!O15)</f>
        <v>2676</v>
      </c>
      <c r="P15" s="14"/>
      <c r="Q15" s="14"/>
      <c r="R15" s="7">
        <f>SUM('JAN CASES BY LOC:DEC CASES BY LOC'!R15)</f>
        <v>0</v>
      </c>
      <c r="S15" s="2"/>
      <c r="T15" s="10">
        <f t="shared" si="0"/>
        <v>3504</v>
      </c>
      <c r="U15" s="2"/>
    </row>
    <row r="16" spans="1:23" ht="18" customHeight="1" x14ac:dyDescent="0.2">
      <c r="A16" s="2"/>
      <c r="B16" s="44" t="s">
        <v>14</v>
      </c>
      <c r="C16" s="44"/>
      <c r="D16" s="7">
        <f>SUM('JAN CASES BY LOC:DEC CASES BY LOC'!D16)</f>
        <v>432</v>
      </c>
      <c r="E16" s="2"/>
      <c r="F16" s="7">
        <f>SUM('JAN CASES BY LOC:DEC CASES BY LOC'!F16)</f>
        <v>968</v>
      </c>
      <c r="G16" s="14"/>
      <c r="H16" s="7">
        <f>SUM('JAN CASES BY LOC:DEC CASES BY LOC'!H16)</f>
        <v>202</v>
      </c>
      <c r="I16" s="14"/>
      <c r="J16" s="7">
        <f>SUM('JAN CASES BY LOC:DEC CASES BY LOC'!J16)</f>
        <v>24</v>
      </c>
      <c r="K16" s="14"/>
      <c r="L16" s="7">
        <f>SUM('JAN CASES BY LOC:DEC CASES BY LOC'!L16)</f>
        <v>52</v>
      </c>
      <c r="M16" s="14"/>
      <c r="N16" s="7">
        <f>SUM('JAN CASES BY LOC:DEC CASES BY LOC'!N16)</f>
        <v>5065</v>
      </c>
      <c r="O16" s="7">
        <f>SUM('JAN CASES BY LOC:DEC CASES BY LOC'!O16)</f>
        <v>389</v>
      </c>
      <c r="P16" s="14"/>
      <c r="Q16" s="14"/>
      <c r="R16" s="7">
        <f>SUM('JAN CASES BY LOC:DEC CASES BY LOC'!R16)</f>
        <v>0</v>
      </c>
      <c r="S16" s="2"/>
      <c r="T16" s="10">
        <f t="shared" si="0"/>
        <v>7132</v>
      </c>
      <c r="U16" s="2"/>
    </row>
    <row r="17" spans="1:22" ht="18" customHeight="1" x14ac:dyDescent="0.2">
      <c r="A17" s="2"/>
      <c r="B17" s="44" t="s">
        <v>15</v>
      </c>
      <c r="C17" s="44"/>
      <c r="D17" s="7">
        <f>SUM('JAN CASES BY LOC:DEC CASES BY LOC'!D17)</f>
        <v>799</v>
      </c>
      <c r="E17" s="2"/>
      <c r="F17" s="7">
        <f>SUM('JAN CASES BY LOC:DEC CASES BY LOC'!F17)</f>
        <v>29</v>
      </c>
      <c r="G17" s="14"/>
      <c r="H17" s="7">
        <f>SUM('JAN CASES BY LOC:DEC CASES BY LOC'!H17)</f>
        <v>0</v>
      </c>
      <c r="I17" s="14"/>
      <c r="J17" s="7">
        <f>SUM('JAN CASES BY LOC:DEC CASES BY LOC'!J17)</f>
        <v>0</v>
      </c>
      <c r="K17" s="14"/>
      <c r="L17" s="7">
        <f>SUM('JAN CASES BY LOC:DEC CASES BY LOC'!L17)</f>
        <v>0</v>
      </c>
      <c r="M17" s="14"/>
      <c r="N17" s="7">
        <f>SUM('JAN CASES BY LOC:DEC CASES BY LOC'!N17)</f>
        <v>65</v>
      </c>
      <c r="O17" s="7">
        <f>SUM('JAN CASES BY LOC:DEC CASES BY LOC'!O17)</f>
        <v>293</v>
      </c>
      <c r="P17" s="14"/>
      <c r="Q17" s="14"/>
      <c r="R17" s="7">
        <f>SUM('JAN CASES BY LOC:DEC CASES BY LOC'!R17)</f>
        <v>0</v>
      </c>
      <c r="S17" s="2"/>
      <c r="T17" s="10">
        <f t="shared" si="0"/>
        <v>1186</v>
      </c>
      <c r="U17" s="2"/>
    </row>
    <row r="18" spans="1:22" ht="18" customHeight="1" x14ac:dyDescent="0.2">
      <c r="A18" s="2"/>
      <c r="B18" s="44" t="s">
        <v>16</v>
      </c>
      <c r="C18" s="44"/>
      <c r="D18" s="7">
        <f>SUM('JAN CASES BY LOC:DEC CASES BY LOC'!D18)</f>
        <v>4</v>
      </c>
      <c r="E18" s="2"/>
      <c r="F18" s="7">
        <f>SUM('JAN CASES BY LOC:DEC CASES BY LOC'!F18)</f>
        <v>1</v>
      </c>
      <c r="G18" s="14"/>
      <c r="H18" s="7">
        <f>SUM('JAN CASES BY LOC:DEC CASES BY LOC'!H18)</f>
        <v>0</v>
      </c>
      <c r="I18" s="14"/>
      <c r="J18" s="7">
        <f>SUM('JAN CASES BY LOC:DEC CASES BY LOC'!J18)</f>
        <v>0</v>
      </c>
      <c r="K18" s="14"/>
      <c r="L18" s="7">
        <f>SUM('JAN CASES BY LOC:DEC CASES BY LOC'!L18)</f>
        <v>0</v>
      </c>
      <c r="M18" s="14"/>
      <c r="N18" s="7">
        <f>SUM('JAN CASES BY LOC:DEC CASES BY LOC'!N18)</f>
        <v>49</v>
      </c>
      <c r="O18" s="7">
        <f>SUM('JAN CASES BY LOC:DEC CASES BY LOC'!O18)</f>
        <v>0</v>
      </c>
      <c r="P18" s="14"/>
      <c r="Q18" s="14"/>
      <c r="R18" s="7">
        <f>SUM('JAN CASES BY LOC:DEC CASES BY LOC'!R18)</f>
        <v>0</v>
      </c>
      <c r="S18" s="2"/>
      <c r="T18" s="10">
        <f t="shared" si="0"/>
        <v>54</v>
      </c>
      <c r="U18" s="2"/>
    </row>
    <row r="19" spans="1:22" ht="18" customHeight="1" x14ac:dyDescent="0.2">
      <c r="A19" s="2"/>
      <c r="B19" s="44" t="s">
        <v>17</v>
      </c>
      <c r="C19" s="44"/>
      <c r="D19" s="7">
        <f>SUM('JAN CASES BY LOC:DEC CASES BY LOC'!D19)</f>
        <v>155</v>
      </c>
      <c r="E19" s="2"/>
      <c r="F19" s="7">
        <f>SUM('JAN CASES BY LOC:DEC CASES BY LOC'!F19)</f>
        <v>777</v>
      </c>
      <c r="G19" s="14"/>
      <c r="H19" s="7">
        <f>SUM('JAN CASES BY LOC:DEC CASES BY LOC'!H19)</f>
        <v>201</v>
      </c>
      <c r="I19" s="14"/>
      <c r="J19" s="7">
        <f>SUM('JAN CASES BY LOC:DEC CASES BY LOC'!J19)</f>
        <v>87</v>
      </c>
      <c r="K19" s="14"/>
      <c r="L19" s="7">
        <f>SUM('JAN CASES BY LOC:DEC CASES BY LOC'!L19)</f>
        <v>33</v>
      </c>
      <c r="M19" s="14"/>
      <c r="N19" s="7">
        <f>SUM('JAN CASES BY LOC:DEC CASES BY LOC'!N19)</f>
        <v>0</v>
      </c>
      <c r="O19" s="7">
        <f>SUM('JAN CASES BY LOC:DEC CASES BY LOC'!O19)</f>
        <v>1115</v>
      </c>
      <c r="P19" s="14"/>
      <c r="Q19" s="14"/>
      <c r="R19" s="7">
        <f>SUM('JAN CASES BY LOC:DEC CASES BY LOC'!R19)</f>
        <v>0</v>
      </c>
      <c r="S19" s="2"/>
      <c r="T19" s="10">
        <f t="shared" si="0"/>
        <v>2368</v>
      </c>
      <c r="U19" s="2"/>
    </row>
    <row r="20" spans="1:22" ht="18" customHeight="1" x14ac:dyDescent="0.2">
      <c r="A20" s="2"/>
      <c r="B20" s="44" t="s">
        <v>18</v>
      </c>
      <c r="C20" s="44"/>
      <c r="D20" s="7">
        <f>SUM('JAN CASES BY LOC:DEC CASES BY LOC'!D20)</f>
        <v>2138</v>
      </c>
      <c r="E20" s="2"/>
      <c r="F20" s="7">
        <f>SUM('JAN CASES BY LOC:DEC CASES BY LOC'!F20)</f>
        <v>714</v>
      </c>
      <c r="G20" s="14"/>
      <c r="H20" s="7">
        <f>SUM('JAN CASES BY LOC:DEC CASES BY LOC'!H20)</f>
        <v>339</v>
      </c>
      <c r="I20" s="14"/>
      <c r="J20" s="7">
        <f>SUM('JAN CASES BY LOC:DEC CASES BY LOC'!J20)</f>
        <v>1</v>
      </c>
      <c r="K20" s="14"/>
      <c r="L20" s="7">
        <f>SUM('JAN CASES BY LOC:DEC CASES BY LOC'!L20)</f>
        <v>89</v>
      </c>
      <c r="M20" s="14"/>
      <c r="N20" s="7">
        <f>SUM('JAN CASES BY LOC:DEC CASES BY LOC'!N20)</f>
        <v>1374</v>
      </c>
      <c r="O20" s="7">
        <f>SUM('JAN CASES BY LOC:DEC CASES BY LOC'!O20)</f>
        <v>37</v>
      </c>
      <c r="P20" s="14"/>
      <c r="Q20" s="14"/>
      <c r="R20" s="7">
        <f>SUM('JAN CASES BY LOC:DEC CASES BY LOC'!R20)</f>
        <v>0</v>
      </c>
      <c r="S20" s="2"/>
      <c r="T20" s="10">
        <f t="shared" si="0"/>
        <v>4692</v>
      </c>
      <c r="U20" s="2"/>
    </row>
    <row r="21" spans="1:22" ht="18" customHeight="1" x14ac:dyDescent="0.2">
      <c r="A21" s="2"/>
      <c r="B21" s="44" t="s">
        <v>19</v>
      </c>
      <c r="C21" s="44"/>
      <c r="D21" s="7">
        <f>SUM('JAN CASES BY LOC:DEC CASES BY LOC'!D21)</f>
        <v>0</v>
      </c>
      <c r="E21" s="2"/>
      <c r="F21" s="7">
        <f>SUM('JAN CASES BY LOC:DEC CASES BY LOC'!F21)</f>
        <v>183</v>
      </c>
      <c r="G21" s="14"/>
      <c r="H21" s="7">
        <f>SUM('JAN CASES BY LOC:DEC CASES BY LOC'!H21)</f>
        <v>0</v>
      </c>
      <c r="I21" s="14"/>
      <c r="J21" s="7">
        <f>SUM('JAN CASES BY LOC:DEC CASES BY LOC'!J21)</f>
        <v>0</v>
      </c>
      <c r="K21" s="14"/>
      <c r="L21" s="7">
        <f>SUM('JAN CASES BY LOC:DEC CASES BY LOC'!L21)</f>
        <v>0</v>
      </c>
      <c r="M21" s="14"/>
      <c r="N21" s="7">
        <f>SUM('JAN CASES BY LOC:DEC CASES BY LOC'!N21)</f>
        <v>27</v>
      </c>
      <c r="O21" s="7">
        <f>SUM('JAN CASES BY LOC:DEC CASES BY LOC'!O21)</f>
        <v>28</v>
      </c>
      <c r="P21" s="14"/>
      <c r="Q21" s="14"/>
      <c r="R21" s="7">
        <f>SUM('JAN CASES BY LOC:DEC CASES BY LOC'!R21)</f>
        <v>0</v>
      </c>
      <c r="S21" s="2"/>
      <c r="T21" s="10">
        <f t="shared" si="0"/>
        <v>238</v>
      </c>
      <c r="U21" s="2"/>
    </row>
    <row r="22" spans="1:22" ht="18" customHeight="1" x14ac:dyDescent="0.2">
      <c r="A22" s="2"/>
      <c r="B22" s="44" t="s">
        <v>20</v>
      </c>
      <c r="C22" s="44"/>
      <c r="D22" s="7">
        <f>SUM('JAN CASES BY LOC:DEC CASES BY LOC'!D22)</f>
        <v>1598</v>
      </c>
      <c r="E22" s="2"/>
      <c r="F22" s="7">
        <f>SUM('JAN CASES BY LOC:DEC CASES BY LOC'!F22)</f>
        <v>1087</v>
      </c>
      <c r="G22" s="14"/>
      <c r="H22" s="7">
        <f>SUM('JAN CASES BY LOC:DEC CASES BY LOC'!H22)</f>
        <v>1231</v>
      </c>
      <c r="I22" s="14"/>
      <c r="J22" s="7">
        <f>SUM('JAN CASES BY LOC:DEC CASES BY LOC'!J22)</f>
        <v>93</v>
      </c>
      <c r="K22" s="14"/>
      <c r="L22" s="7">
        <f>SUM('JAN CASES BY LOC:DEC CASES BY LOC'!L22)</f>
        <v>66</v>
      </c>
      <c r="M22" s="14"/>
      <c r="N22" s="7">
        <f>SUM('JAN CASES BY LOC:DEC CASES BY LOC'!N22)</f>
        <v>0</v>
      </c>
      <c r="O22" s="7">
        <f>SUM('JAN CASES BY LOC:DEC CASES BY LOC'!O22)</f>
        <v>1630</v>
      </c>
      <c r="P22" s="14"/>
      <c r="Q22" s="14"/>
      <c r="R22" s="7">
        <f>SUM('JAN CASES BY LOC:DEC CASES BY LOC'!R22)</f>
        <v>0</v>
      </c>
      <c r="S22" s="2"/>
      <c r="T22" s="10">
        <f t="shared" si="0"/>
        <v>5705</v>
      </c>
      <c r="U22" s="2"/>
    </row>
    <row r="23" spans="1:22" ht="18" customHeight="1" x14ac:dyDescent="0.2">
      <c r="A23" s="2"/>
      <c r="B23" s="44" t="s">
        <v>21</v>
      </c>
      <c r="C23" s="44"/>
      <c r="D23" s="7">
        <f>SUM('JAN CASES BY LOC:DEC CASES BY LOC'!D23)</f>
        <v>1</v>
      </c>
      <c r="E23" s="2"/>
      <c r="F23" s="7">
        <f>SUM('JAN CASES BY LOC:DEC CASES BY LOC'!F23)</f>
        <v>36</v>
      </c>
      <c r="G23" s="14"/>
      <c r="H23" s="7">
        <f>SUM('JAN CASES BY LOC:DEC CASES BY LOC'!H23)</f>
        <v>3</v>
      </c>
      <c r="I23" s="14"/>
      <c r="J23" s="7">
        <f>SUM('JAN CASES BY LOC:DEC CASES BY LOC'!J23)</f>
        <v>2</v>
      </c>
      <c r="K23" s="14"/>
      <c r="L23" s="7">
        <f>SUM('JAN CASES BY LOC:DEC CASES BY LOC'!L23)</f>
        <v>2</v>
      </c>
      <c r="M23" s="14"/>
      <c r="N23" s="7">
        <f>SUM('JAN CASES BY LOC:DEC CASES BY LOC'!N23)</f>
        <v>0</v>
      </c>
      <c r="O23" s="7">
        <f>SUM('JAN CASES BY LOC:DEC CASES BY LOC'!O23)</f>
        <v>853</v>
      </c>
      <c r="P23" s="14"/>
      <c r="Q23" s="14"/>
      <c r="R23" s="7">
        <f>SUM('JAN CASES BY LOC:DEC CASES BY LOC'!R23)</f>
        <v>0</v>
      </c>
      <c r="S23" s="2"/>
      <c r="T23" s="10">
        <f t="shared" si="0"/>
        <v>897</v>
      </c>
      <c r="U23" s="2"/>
    </row>
    <row r="24" spans="1:22" ht="18" customHeight="1" x14ac:dyDescent="0.2">
      <c r="A24" s="2"/>
      <c r="B24" s="44" t="s">
        <v>22</v>
      </c>
      <c r="C24" s="44"/>
      <c r="D24" s="7">
        <f>SUM('JAN CASES BY LOC:DEC CASES BY LOC'!D24)</f>
        <v>2194</v>
      </c>
      <c r="E24" s="2"/>
      <c r="F24" s="7">
        <f>SUM('JAN CASES BY LOC:DEC CASES BY LOC'!F24)</f>
        <v>61</v>
      </c>
      <c r="G24" s="14"/>
      <c r="H24" s="7">
        <f>SUM('JAN CASES BY LOC:DEC CASES BY LOC'!H24)</f>
        <v>43</v>
      </c>
      <c r="I24" s="14"/>
      <c r="J24" s="7">
        <f>SUM('JAN CASES BY LOC:DEC CASES BY LOC'!J24)</f>
        <v>20</v>
      </c>
      <c r="K24" s="14"/>
      <c r="L24" s="7">
        <f>SUM('JAN CASES BY LOC:DEC CASES BY LOC'!L24)</f>
        <v>19</v>
      </c>
      <c r="M24" s="14"/>
      <c r="N24" s="7">
        <f>SUM('JAN CASES BY LOC:DEC CASES BY LOC'!N24)</f>
        <v>0</v>
      </c>
      <c r="O24" s="7">
        <f>SUM('JAN CASES BY LOC:DEC CASES BY LOC'!O24)</f>
        <v>0</v>
      </c>
      <c r="P24" s="14"/>
      <c r="Q24" s="14"/>
      <c r="R24" s="7">
        <f>SUM('JAN CASES BY LOC:DEC CASES BY LOC'!R24)</f>
        <v>0</v>
      </c>
      <c r="S24" s="2"/>
      <c r="T24" s="10">
        <f t="shared" si="0"/>
        <v>2337</v>
      </c>
      <c r="U24" s="2"/>
    </row>
    <row r="25" spans="1:22" ht="18" customHeight="1" x14ac:dyDescent="0.2">
      <c r="A25" s="2"/>
      <c r="B25" s="44" t="s">
        <v>23</v>
      </c>
      <c r="C25" s="44"/>
      <c r="D25" s="7">
        <f>SUM('JAN CASES BY LOC:DEC CASES BY LOC'!D25)</f>
        <v>86</v>
      </c>
      <c r="E25" s="2"/>
      <c r="F25" s="7">
        <f>SUM('JAN CASES BY LOC:DEC CASES BY LOC'!F25)</f>
        <v>130</v>
      </c>
      <c r="G25" s="14"/>
      <c r="H25" s="7">
        <f>SUM('JAN CASES BY LOC:DEC CASES BY LOC'!H25)</f>
        <v>123</v>
      </c>
      <c r="I25" s="14"/>
      <c r="J25" s="7">
        <f>SUM('JAN CASES BY LOC:DEC CASES BY LOC'!J25)</f>
        <v>0</v>
      </c>
      <c r="K25" s="14"/>
      <c r="L25" s="7">
        <f>SUM('JAN CASES BY LOC:DEC CASES BY LOC'!L25)</f>
        <v>0</v>
      </c>
      <c r="M25" s="14"/>
      <c r="N25" s="7">
        <f>SUM('JAN CASES BY LOC:DEC CASES BY LOC'!N25)</f>
        <v>0</v>
      </c>
      <c r="O25" s="7">
        <f>SUM('JAN CASES BY LOC:DEC CASES BY LOC'!O25)</f>
        <v>434</v>
      </c>
      <c r="P25" s="14"/>
      <c r="Q25" s="14"/>
      <c r="R25" s="7">
        <f>SUM('JAN CASES BY LOC:DEC CASES BY LOC'!R25)</f>
        <v>0</v>
      </c>
      <c r="S25" s="2"/>
      <c r="T25" s="10">
        <f t="shared" si="0"/>
        <v>773</v>
      </c>
      <c r="U25" s="2"/>
    </row>
    <row r="26" spans="1:22" ht="18" customHeight="1" x14ac:dyDescent="0.2">
      <c r="A26" s="2"/>
      <c r="B26" s="44" t="s">
        <v>24</v>
      </c>
      <c r="C26" s="44"/>
      <c r="D26" s="7">
        <f>SUM('JAN CASES BY LOC:DEC CASES BY LOC'!D26)</f>
        <v>1575</v>
      </c>
      <c r="E26" s="2"/>
      <c r="F26" s="7">
        <f>SUM('JAN CASES BY LOC:DEC CASES BY LOC'!F26)</f>
        <v>491</v>
      </c>
      <c r="G26" s="14"/>
      <c r="H26" s="7">
        <f>SUM('JAN CASES BY LOC:DEC CASES BY LOC'!H26)</f>
        <v>4</v>
      </c>
      <c r="I26" s="14"/>
      <c r="J26" s="7">
        <f>SUM('JAN CASES BY LOC:DEC CASES BY LOC'!J26)</f>
        <v>0</v>
      </c>
      <c r="K26" s="14"/>
      <c r="L26" s="7">
        <f>SUM('JAN CASES BY LOC:DEC CASES BY LOC'!L26)</f>
        <v>1</v>
      </c>
      <c r="M26" s="14"/>
      <c r="N26" s="7">
        <f>SUM('JAN CASES BY LOC:DEC CASES BY LOC'!N26)</f>
        <v>3096</v>
      </c>
      <c r="O26" s="7">
        <f>SUM('JAN CASES BY LOC:DEC CASES BY LOC'!O26)</f>
        <v>384</v>
      </c>
      <c r="P26" s="14"/>
      <c r="Q26" s="14"/>
      <c r="R26" s="7">
        <f>SUM('JAN CASES BY LOC:DEC CASES BY LOC'!R26)</f>
        <v>0</v>
      </c>
      <c r="S26" s="2"/>
      <c r="T26" s="10">
        <f t="shared" si="0"/>
        <v>5551</v>
      </c>
      <c r="U26" s="2"/>
    </row>
    <row r="27" spans="1:22" ht="18" customHeight="1" x14ac:dyDescent="0.2">
      <c r="A27" s="2"/>
      <c r="B27" s="44" t="s">
        <v>25</v>
      </c>
      <c r="C27" s="44"/>
      <c r="D27" s="7">
        <f>SUM('JAN CASES BY LOC:DEC CASES BY LOC'!D27)</f>
        <v>72</v>
      </c>
      <c r="E27" s="2"/>
      <c r="F27" s="7">
        <f>SUM('JAN CASES BY LOC:DEC CASES BY LOC'!F27)</f>
        <v>3</v>
      </c>
      <c r="G27" s="14"/>
      <c r="H27" s="7">
        <f>SUM('JAN CASES BY LOC:DEC CASES BY LOC'!H27)</f>
        <v>0</v>
      </c>
      <c r="I27" s="14"/>
      <c r="J27" s="7">
        <f>SUM('JAN CASES BY LOC:DEC CASES BY LOC'!J27)</f>
        <v>0</v>
      </c>
      <c r="K27" s="14"/>
      <c r="L27" s="7">
        <f>SUM('JAN CASES BY LOC:DEC CASES BY LOC'!L27)</f>
        <v>0</v>
      </c>
      <c r="M27" s="14"/>
      <c r="N27" s="7">
        <f>SUM('JAN CASES BY LOC:DEC CASES BY LOC'!N27)</f>
        <v>58</v>
      </c>
      <c r="O27" s="7">
        <f>SUM('JAN CASES BY LOC:DEC CASES BY LOC'!O27)</f>
        <v>3</v>
      </c>
      <c r="P27" s="14"/>
      <c r="Q27" s="14"/>
      <c r="R27" s="7">
        <f>SUM('JAN CASES BY LOC:DEC CASES BY LOC'!R27)</f>
        <v>0</v>
      </c>
      <c r="S27" s="2"/>
      <c r="T27" s="10">
        <f t="shared" si="0"/>
        <v>136</v>
      </c>
      <c r="U27" s="2"/>
    </row>
    <row r="28" spans="1:22" ht="18" customHeight="1" x14ac:dyDescent="0.2">
      <c r="A28" s="2"/>
      <c r="B28" s="44" t="s">
        <v>26</v>
      </c>
      <c r="C28" s="44"/>
      <c r="D28" s="7">
        <f>SUM('JAN CASES BY LOC:DEC CASES BY LOC'!D28)</f>
        <v>97</v>
      </c>
      <c r="E28" s="2"/>
      <c r="F28" s="7">
        <f>SUM('JAN CASES BY LOC:DEC CASES BY LOC'!F28)</f>
        <v>63</v>
      </c>
      <c r="G28" s="14"/>
      <c r="H28" s="7">
        <f>SUM('JAN CASES BY LOC:DEC CASES BY LOC'!H28)</f>
        <v>106</v>
      </c>
      <c r="I28" s="14"/>
      <c r="J28" s="7">
        <f>SUM('JAN CASES BY LOC:DEC CASES BY LOC'!J28)</f>
        <v>49</v>
      </c>
      <c r="K28" s="14"/>
      <c r="L28" s="7">
        <f>SUM('JAN CASES BY LOC:DEC CASES BY LOC'!L28)</f>
        <v>25</v>
      </c>
      <c r="M28" s="14"/>
      <c r="N28" s="7">
        <f>SUM('JAN CASES BY LOC:DEC CASES BY LOC'!N28)</f>
        <v>0</v>
      </c>
      <c r="O28" s="7">
        <f>SUM('JAN CASES BY LOC:DEC CASES BY LOC'!O28)</f>
        <v>3966</v>
      </c>
      <c r="P28" s="14"/>
      <c r="Q28" s="14"/>
      <c r="R28" s="7">
        <f>SUM('JAN CASES BY LOC:DEC CASES BY LOC'!R28)</f>
        <v>0</v>
      </c>
      <c r="S28" s="2"/>
      <c r="T28" s="10">
        <f t="shared" si="0"/>
        <v>4306</v>
      </c>
      <c r="U28" s="2"/>
    </row>
    <row r="29" spans="1:22" ht="18" customHeight="1" x14ac:dyDescent="0.2">
      <c r="A29" s="2"/>
      <c r="B29" s="44" t="s">
        <v>27</v>
      </c>
      <c r="C29" s="44"/>
      <c r="D29" s="7">
        <f>SUM('JAN CASES BY LOC:DEC CASES BY LOC'!D29)</f>
        <v>21043</v>
      </c>
      <c r="E29" s="2"/>
      <c r="F29" s="7">
        <f>SUM('JAN CASES BY LOC:DEC CASES BY LOC'!F29)</f>
        <v>3748</v>
      </c>
      <c r="G29" s="14"/>
      <c r="H29" s="7">
        <f>SUM('JAN CASES BY LOC:DEC CASES BY LOC'!H29)</f>
        <v>2938</v>
      </c>
      <c r="I29" s="14"/>
      <c r="J29" s="7">
        <f>SUM('JAN CASES BY LOC:DEC CASES BY LOC'!J29)</f>
        <v>318</v>
      </c>
      <c r="K29" s="14"/>
      <c r="L29" s="7">
        <f>SUM('JAN CASES BY LOC:DEC CASES BY LOC'!L29)</f>
        <v>644</v>
      </c>
      <c r="M29" s="14"/>
      <c r="N29" s="7">
        <f>SUM('JAN CASES BY LOC:DEC CASES BY LOC'!N29)</f>
        <v>2</v>
      </c>
      <c r="O29" s="7">
        <f>SUM('JAN CASES BY LOC:DEC CASES BY LOC'!O29)</f>
        <v>0</v>
      </c>
      <c r="P29" s="14"/>
      <c r="Q29" s="14"/>
      <c r="R29" s="7">
        <f>SUM('JAN CASES BY LOC:DEC CASES BY LOC'!R29)</f>
        <v>0</v>
      </c>
      <c r="S29" s="2"/>
      <c r="T29" s="10">
        <f t="shared" si="0"/>
        <v>28693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54" t="str">
        <f>A10</f>
        <v>JAN-DEC 2018 TOTALS</v>
      </c>
      <c r="B31" s="55"/>
      <c r="C31" s="55"/>
      <c r="D31" s="10">
        <f>SUM(D13:D30)</f>
        <v>30520</v>
      </c>
      <c r="E31" s="10"/>
      <c r="F31" s="10">
        <f>SUM(F13:F30)</f>
        <v>8615</v>
      </c>
      <c r="G31" s="10"/>
      <c r="H31" s="10">
        <f>SUM(H13:H30)</f>
        <v>5498</v>
      </c>
      <c r="I31" s="10"/>
      <c r="J31" s="10">
        <f>SUM(J13:J30)</f>
        <v>783</v>
      </c>
      <c r="K31" s="10"/>
      <c r="L31" s="10">
        <f>SUM(L13:L30)</f>
        <v>975</v>
      </c>
      <c r="M31" s="10"/>
      <c r="N31" s="10">
        <f>SUM(N13:N30)</f>
        <v>9736</v>
      </c>
      <c r="O31" s="10">
        <f>SUM(O13:O30)</f>
        <v>15347</v>
      </c>
      <c r="P31" s="10"/>
      <c r="Q31" s="10"/>
      <c r="R31" s="10">
        <f>SUM(R13:R30)</f>
        <v>0</v>
      </c>
      <c r="S31" s="10"/>
      <c r="T31" s="10">
        <f t="shared" si="0"/>
        <v>71474</v>
      </c>
      <c r="U31" s="2"/>
    </row>
  </sheetData>
  <mergeCells count="32"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J11:K12"/>
    <mergeCell ref="F11:G12"/>
    <mergeCell ref="H11:I12"/>
    <mergeCell ref="L11:M12"/>
    <mergeCell ref="A4:W4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2" workbookViewId="0">
      <selection activeCell="R31" sqref="R31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12</v>
      </c>
      <c r="E14" s="2"/>
      <c r="F14" s="14">
        <v>13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353</v>
      </c>
      <c r="P14" s="14"/>
      <c r="Q14" s="14"/>
      <c r="R14" s="14">
        <v>0</v>
      </c>
      <c r="S14" s="2"/>
      <c r="T14" s="4">
        <f t="shared" ref="T14:T29" si="0">SUM(D14:R14)</f>
        <v>383</v>
      </c>
      <c r="U14" s="5"/>
    </row>
    <row r="15" spans="1:23" ht="18" customHeight="1" x14ac:dyDescent="0.2">
      <c r="A15" s="2"/>
      <c r="B15" s="44" t="s">
        <v>13</v>
      </c>
      <c r="C15" s="44"/>
      <c r="D15" s="14">
        <v>10</v>
      </c>
      <c r="E15" s="2"/>
      <c r="F15" s="14">
        <v>14</v>
      </c>
      <c r="G15" s="2"/>
      <c r="H15" s="14">
        <v>30</v>
      </c>
      <c r="I15" s="2"/>
      <c r="J15" s="14">
        <v>23</v>
      </c>
      <c r="K15" s="2"/>
      <c r="L15" s="14">
        <v>9</v>
      </c>
      <c r="M15" s="2"/>
      <c r="N15" s="14">
        <v>0</v>
      </c>
      <c r="O15" s="14">
        <v>215</v>
      </c>
      <c r="P15" s="14"/>
      <c r="Q15" s="14"/>
      <c r="R15" s="14">
        <v>0</v>
      </c>
      <c r="S15" s="2"/>
      <c r="T15" s="4">
        <f t="shared" si="0"/>
        <v>301</v>
      </c>
      <c r="U15" s="5"/>
    </row>
    <row r="16" spans="1:23" ht="18" customHeight="1" x14ac:dyDescent="0.2">
      <c r="A16" s="2"/>
      <c r="B16" s="44" t="s">
        <v>14</v>
      </c>
      <c r="C16" s="44"/>
      <c r="D16" s="14">
        <v>57</v>
      </c>
      <c r="E16" s="2"/>
      <c r="F16" s="14">
        <v>208</v>
      </c>
      <c r="G16" s="2"/>
      <c r="H16" s="14">
        <v>20</v>
      </c>
      <c r="I16" s="2"/>
      <c r="J16" s="14">
        <v>2</v>
      </c>
      <c r="K16" s="2"/>
      <c r="L16" s="14">
        <v>2</v>
      </c>
      <c r="M16" s="2"/>
      <c r="N16" s="14">
        <v>389</v>
      </c>
      <c r="O16" s="14">
        <v>43</v>
      </c>
      <c r="P16" s="14"/>
      <c r="Q16" s="14"/>
      <c r="R16" s="14">
        <v>0</v>
      </c>
      <c r="S16" s="2"/>
      <c r="T16" s="4">
        <f t="shared" si="0"/>
        <v>721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127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20</v>
      </c>
      <c r="O17" s="14">
        <v>31</v>
      </c>
      <c r="P17" s="14"/>
      <c r="Q17" s="14"/>
      <c r="R17" s="14">
        <v>0</v>
      </c>
      <c r="S17" s="2"/>
      <c r="T17" s="4">
        <f t="shared" si="0"/>
        <v>179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1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95</v>
      </c>
      <c r="G19" s="2"/>
      <c r="H19" s="14">
        <v>20</v>
      </c>
      <c r="I19" s="2"/>
      <c r="J19" s="14">
        <v>14</v>
      </c>
      <c r="K19" s="2"/>
      <c r="L19" s="14">
        <v>2</v>
      </c>
      <c r="M19" s="2"/>
      <c r="N19" s="14">
        <v>0</v>
      </c>
      <c r="O19" s="14">
        <v>121</v>
      </c>
      <c r="P19" s="14"/>
      <c r="Q19" s="14"/>
      <c r="R19" s="14">
        <v>0</v>
      </c>
      <c r="S19" s="2"/>
      <c r="T19" s="4">
        <f t="shared" si="0"/>
        <v>267</v>
      </c>
      <c r="U19" s="5"/>
    </row>
    <row r="20" spans="1:21" ht="18" customHeight="1" x14ac:dyDescent="0.2">
      <c r="A20" s="2"/>
      <c r="B20" s="44" t="s">
        <v>18</v>
      </c>
      <c r="C20" s="44"/>
      <c r="D20" s="14">
        <v>230</v>
      </c>
      <c r="E20" s="2"/>
      <c r="F20" s="14">
        <v>62</v>
      </c>
      <c r="G20" s="2"/>
      <c r="H20" s="14">
        <v>39</v>
      </c>
      <c r="I20" s="2"/>
      <c r="J20" s="14">
        <v>0</v>
      </c>
      <c r="K20" s="2"/>
      <c r="L20" s="14">
        <v>9</v>
      </c>
      <c r="M20" s="2"/>
      <c r="N20" s="14">
        <v>106</v>
      </c>
      <c r="O20" s="14">
        <v>1</v>
      </c>
      <c r="P20" s="14"/>
      <c r="Q20" s="14"/>
      <c r="R20" s="14">
        <v>0</v>
      </c>
      <c r="S20" s="2"/>
      <c r="T20" s="4">
        <f t="shared" si="0"/>
        <v>447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34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2</v>
      </c>
      <c r="P21" s="14"/>
      <c r="Q21" s="14"/>
      <c r="R21" s="14">
        <v>0</v>
      </c>
      <c r="S21" s="2"/>
      <c r="T21" s="4">
        <f t="shared" si="0"/>
        <v>37</v>
      </c>
      <c r="U21" s="5"/>
    </row>
    <row r="22" spans="1:21" ht="18" customHeight="1" x14ac:dyDescent="0.2">
      <c r="A22" s="2"/>
      <c r="B22" s="44" t="s">
        <v>20</v>
      </c>
      <c r="C22" s="44"/>
      <c r="D22" s="14">
        <v>174</v>
      </c>
      <c r="E22" s="2"/>
      <c r="F22" s="14">
        <v>120</v>
      </c>
      <c r="G22" s="2"/>
      <c r="H22" s="14">
        <v>125</v>
      </c>
      <c r="I22" s="2"/>
      <c r="J22" s="14">
        <v>13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629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84</v>
      </c>
      <c r="U23" s="5"/>
    </row>
    <row r="24" spans="1:21" ht="18" customHeight="1" x14ac:dyDescent="0.2">
      <c r="A24" s="2"/>
      <c r="B24" s="44" t="s">
        <v>22</v>
      </c>
      <c r="C24" s="44"/>
      <c r="D24" s="14">
        <v>179</v>
      </c>
      <c r="E24" s="2"/>
      <c r="F24" s="14">
        <v>5</v>
      </c>
      <c r="G24" s="2"/>
      <c r="H24" s="14">
        <v>3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190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17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80</v>
      </c>
      <c r="U25" s="29"/>
    </row>
    <row r="26" spans="1:21" ht="18" customHeight="1" x14ac:dyDescent="0.2">
      <c r="A26" s="2"/>
      <c r="B26" s="44" t="s">
        <v>24</v>
      </c>
      <c r="C26" s="44"/>
      <c r="D26" s="14">
        <v>156</v>
      </c>
      <c r="E26" s="2"/>
      <c r="F26" s="14">
        <v>108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193</v>
      </c>
      <c r="O26" s="14">
        <v>37</v>
      </c>
      <c r="P26" s="14"/>
      <c r="Q26" s="14"/>
      <c r="R26" s="14">
        <v>0</v>
      </c>
      <c r="S26" s="2"/>
      <c r="T26" s="4">
        <f t="shared" si="0"/>
        <v>494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16</v>
      </c>
      <c r="E28" s="2"/>
      <c r="F28" s="14">
        <v>6</v>
      </c>
      <c r="G28" s="2"/>
      <c r="H28" s="14">
        <v>12</v>
      </c>
      <c r="I28" s="2"/>
      <c r="J28" s="14">
        <v>7</v>
      </c>
      <c r="K28" s="2"/>
      <c r="L28" s="14">
        <v>3</v>
      </c>
      <c r="M28" s="2"/>
      <c r="N28" s="14">
        <v>0</v>
      </c>
      <c r="O28" s="14">
        <v>244</v>
      </c>
      <c r="P28" s="14"/>
      <c r="Q28" s="14"/>
      <c r="R28" s="14">
        <v>0</v>
      </c>
      <c r="S28" s="2"/>
      <c r="T28" s="4">
        <f t="shared" si="0"/>
        <v>288</v>
      </c>
      <c r="U28" s="5"/>
    </row>
    <row r="29" spans="1:21" ht="18" customHeight="1" x14ac:dyDescent="0.2">
      <c r="A29" s="2"/>
      <c r="B29" s="44" t="s">
        <v>27</v>
      </c>
      <c r="C29" s="44"/>
      <c r="D29" s="14">
        <v>1988</v>
      </c>
      <c r="E29" s="2"/>
      <c r="F29" s="14">
        <v>237</v>
      </c>
      <c r="G29" s="2"/>
      <c r="H29" s="14">
        <v>409</v>
      </c>
      <c r="I29" s="2"/>
      <c r="J29" s="14">
        <v>60</v>
      </c>
      <c r="K29" s="2"/>
      <c r="L29" s="14">
        <v>44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2738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FEBRUARY 2018 TOTAL</v>
      </c>
      <c r="B31" s="46"/>
      <c r="C31" s="46"/>
      <c r="D31" s="4">
        <f>SUM(D13:D29)</f>
        <v>2982</v>
      </c>
      <c r="E31" s="5"/>
      <c r="F31" s="4">
        <f>SUM(F13:F29)</f>
        <v>923</v>
      </c>
      <c r="G31" s="5"/>
      <c r="H31" s="4">
        <f>SUM(H13:H29)</f>
        <v>674</v>
      </c>
      <c r="I31" s="5"/>
      <c r="J31" s="4">
        <f>SUM(J13:J29)</f>
        <v>121</v>
      </c>
      <c r="K31" s="5"/>
      <c r="L31" s="4">
        <f>SUM(L13:L30)</f>
        <v>76</v>
      </c>
      <c r="M31" s="5"/>
      <c r="N31" s="4">
        <f>SUM(N13:N30)</f>
        <v>713</v>
      </c>
      <c r="O31" s="4">
        <f>SUM(O13:O30)</f>
        <v>1363</v>
      </c>
      <c r="P31" s="4"/>
      <c r="Q31" s="4"/>
      <c r="R31" s="4">
        <f>SUM(R13:R30)</f>
        <v>0</v>
      </c>
      <c r="S31" s="5"/>
      <c r="T31" s="4">
        <f>SUM(T13:T29)</f>
        <v>6852</v>
      </c>
      <c r="U31" s="2"/>
    </row>
  </sheetData>
  <mergeCells count="30"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29:C29"/>
    <mergeCell ref="B27:C27"/>
    <mergeCell ref="B28:C28"/>
    <mergeCell ref="B25:C25"/>
    <mergeCell ref="B26:C26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33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1</v>
      </c>
      <c r="U13" s="5"/>
    </row>
    <row r="14" spans="1:23" ht="18" customHeight="1" x14ac:dyDescent="0.2">
      <c r="A14" s="2"/>
      <c r="B14" s="44" t="s">
        <v>12</v>
      </c>
      <c r="C14" s="44"/>
      <c r="D14" s="14">
        <v>17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404</v>
      </c>
      <c r="P14" s="14"/>
      <c r="Q14" s="14"/>
      <c r="R14" s="14">
        <v>0</v>
      </c>
      <c r="S14" s="2"/>
      <c r="T14" s="4">
        <f t="shared" ref="T14:T29" si="0">SUM(D14:S14)</f>
        <v>447</v>
      </c>
      <c r="U14" s="5"/>
    </row>
    <row r="15" spans="1:23" ht="18" customHeight="1" x14ac:dyDescent="0.2">
      <c r="A15" s="2"/>
      <c r="B15" s="44" t="s">
        <v>13</v>
      </c>
      <c r="C15" s="44"/>
      <c r="D15" s="14">
        <v>23</v>
      </c>
      <c r="E15" s="2"/>
      <c r="F15" s="14">
        <v>23</v>
      </c>
      <c r="G15" s="2"/>
      <c r="H15" s="14">
        <v>28</v>
      </c>
      <c r="I15" s="2"/>
      <c r="J15" s="14">
        <v>13</v>
      </c>
      <c r="K15" s="2"/>
      <c r="L15" s="14">
        <v>3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375</v>
      </c>
      <c r="U15" s="5"/>
    </row>
    <row r="16" spans="1:23" ht="18" customHeight="1" x14ac:dyDescent="0.2">
      <c r="A16" s="2"/>
      <c r="B16" s="44" t="s">
        <v>14</v>
      </c>
      <c r="C16" s="44"/>
      <c r="D16" s="14">
        <v>50</v>
      </c>
      <c r="E16" s="2"/>
      <c r="F16" s="14">
        <v>191</v>
      </c>
      <c r="G16" s="2"/>
      <c r="H16" s="14">
        <v>15</v>
      </c>
      <c r="I16" s="2"/>
      <c r="J16" s="14">
        <v>1</v>
      </c>
      <c r="K16" s="2"/>
      <c r="L16" s="14">
        <v>2</v>
      </c>
      <c r="M16" s="2"/>
      <c r="N16" s="14">
        <v>442</v>
      </c>
      <c r="O16" s="14">
        <v>46</v>
      </c>
      <c r="P16" s="14"/>
      <c r="Q16" s="14"/>
      <c r="R16" s="14">
        <v>0</v>
      </c>
      <c r="S16" s="2"/>
      <c r="T16" s="4">
        <f t="shared" si="0"/>
        <v>747</v>
      </c>
      <c r="U16" s="5"/>
    </row>
    <row r="17" spans="1:21" ht="18" customHeight="1" x14ac:dyDescent="0.2">
      <c r="A17" s="2"/>
      <c r="B17" s="44" t="s">
        <v>15</v>
      </c>
      <c r="C17" s="44"/>
      <c r="D17" s="14">
        <v>152</v>
      </c>
      <c r="E17" s="2"/>
      <c r="F17" s="14">
        <v>7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14</v>
      </c>
      <c r="O17" s="14">
        <v>18</v>
      </c>
      <c r="P17" s="14"/>
      <c r="Q17" s="14"/>
      <c r="R17" s="14">
        <v>0</v>
      </c>
      <c r="S17" s="2"/>
      <c r="T17" s="4">
        <f t="shared" si="0"/>
        <v>191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0</v>
      </c>
      <c r="O18" s="14">
        <v>0</v>
      </c>
      <c r="P18" s="14"/>
      <c r="Q18" s="14"/>
      <c r="R18" s="14">
        <v>0</v>
      </c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>
        <v>25</v>
      </c>
      <c r="E19" s="2"/>
      <c r="F19" s="14">
        <v>95</v>
      </c>
      <c r="G19" s="2"/>
      <c r="H19" s="14">
        <v>30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147</v>
      </c>
      <c r="P19" s="14"/>
      <c r="Q19" s="14"/>
      <c r="R19" s="14">
        <v>0</v>
      </c>
      <c r="S19" s="2"/>
      <c r="T19" s="4">
        <f t="shared" si="0"/>
        <v>304</v>
      </c>
      <c r="U19" s="5"/>
    </row>
    <row r="20" spans="1:21" ht="18" customHeight="1" x14ac:dyDescent="0.2">
      <c r="A20" s="2"/>
      <c r="B20" s="44" t="s">
        <v>18</v>
      </c>
      <c r="C20" s="44"/>
      <c r="D20" s="14">
        <v>191</v>
      </c>
      <c r="E20" s="2"/>
      <c r="F20" s="14">
        <v>80</v>
      </c>
      <c r="G20" s="2"/>
      <c r="H20" s="14">
        <v>46</v>
      </c>
      <c r="I20" s="2"/>
      <c r="J20" s="14">
        <v>0</v>
      </c>
      <c r="K20" s="2"/>
      <c r="L20" s="14">
        <v>12</v>
      </c>
      <c r="M20" s="2"/>
      <c r="N20" s="14">
        <v>139</v>
      </c>
      <c r="O20" s="14">
        <v>7</v>
      </c>
      <c r="P20" s="14"/>
      <c r="Q20" s="14"/>
      <c r="R20" s="14">
        <v>0</v>
      </c>
      <c r="S20" s="2"/>
      <c r="T20" s="4">
        <f t="shared" si="0"/>
        <v>475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5</v>
      </c>
      <c r="P21" s="14"/>
      <c r="Q21" s="14"/>
      <c r="R21" s="14">
        <v>0</v>
      </c>
      <c r="S21" s="2"/>
      <c r="T21" s="4">
        <f t="shared" si="0"/>
        <v>22</v>
      </c>
      <c r="U21" s="5"/>
    </row>
    <row r="22" spans="1:21" ht="18" customHeight="1" x14ac:dyDescent="0.2">
      <c r="A22" s="2"/>
      <c r="B22" s="44" t="s">
        <v>20</v>
      </c>
      <c r="C22" s="44"/>
      <c r="D22" s="14">
        <v>204</v>
      </c>
      <c r="E22" s="2"/>
      <c r="F22" s="14">
        <v>124</v>
      </c>
      <c r="G22" s="2"/>
      <c r="H22" s="14">
        <v>137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190</v>
      </c>
      <c r="P22" s="14"/>
      <c r="Q22" s="14"/>
      <c r="R22" s="14">
        <v>0</v>
      </c>
      <c r="S22" s="2"/>
      <c r="T22" s="4">
        <f t="shared" si="0"/>
        <v>671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3</v>
      </c>
      <c r="G23" s="2"/>
      <c r="H23" s="14">
        <v>1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93</v>
      </c>
      <c r="P23" s="14"/>
      <c r="Q23" s="14"/>
      <c r="R23" s="14">
        <v>0</v>
      </c>
      <c r="S23" s="2"/>
      <c r="T23" s="4">
        <f t="shared" si="0"/>
        <v>98</v>
      </c>
      <c r="U23" s="5"/>
    </row>
    <row r="24" spans="1:21" ht="18" customHeight="1" x14ac:dyDescent="0.2">
      <c r="A24" s="2"/>
      <c r="B24" s="44" t="s">
        <v>22</v>
      </c>
      <c r="C24" s="44"/>
      <c r="D24" s="14">
        <v>186</v>
      </c>
      <c r="E24" s="2"/>
      <c r="F24" s="14">
        <v>10</v>
      </c>
      <c r="G24" s="2"/>
      <c r="H24" s="14">
        <v>5</v>
      </c>
      <c r="I24" s="2"/>
      <c r="J24" s="14">
        <v>0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204</v>
      </c>
      <c r="U24" s="5"/>
    </row>
    <row r="25" spans="1:21" ht="18" customHeight="1" x14ac:dyDescent="0.2">
      <c r="A25" s="2"/>
      <c r="B25" s="44" t="s">
        <v>23</v>
      </c>
      <c r="C25" s="44"/>
      <c r="D25" s="14">
        <v>13</v>
      </c>
      <c r="E25" s="2"/>
      <c r="F25" s="14">
        <v>12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44" t="s">
        <v>24</v>
      </c>
      <c r="C26" s="44"/>
      <c r="D26" s="14">
        <v>169</v>
      </c>
      <c r="E26" s="2"/>
      <c r="F26" s="14">
        <v>93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266</v>
      </c>
      <c r="O26" s="14">
        <v>46</v>
      </c>
      <c r="P26" s="14"/>
      <c r="Q26" s="14"/>
      <c r="R26" s="14">
        <v>0</v>
      </c>
      <c r="S26" s="2"/>
      <c r="T26" s="4">
        <f t="shared" si="0"/>
        <v>574</v>
      </c>
      <c r="U26" s="5"/>
    </row>
    <row r="27" spans="1:21" ht="18" customHeight="1" x14ac:dyDescent="0.2">
      <c r="A27" s="2"/>
      <c r="B27" s="44" t="s">
        <v>25</v>
      </c>
      <c r="C27" s="44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44" t="s">
        <v>26</v>
      </c>
      <c r="C28" s="44"/>
      <c r="D28" s="14">
        <v>14</v>
      </c>
      <c r="E28" s="2"/>
      <c r="F28" s="14">
        <v>4</v>
      </c>
      <c r="G28" s="2"/>
      <c r="H28" s="14">
        <v>8</v>
      </c>
      <c r="I28" s="2"/>
      <c r="J28" s="14">
        <v>8</v>
      </c>
      <c r="K28" s="2"/>
      <c r="L28" s="14">
        <v>3</v>
      </c>
      <c r="M28" s="2"/>
      <c r="N28" s="14">
        <v>0</v>
      </c>
      <c r="O28" s="14">
        <v>529</v>
      </c>
      <c r="P28" s="14"/>
      <c r="Q28" s="14"/>
      <c r="R28" s="14">
        <v>0</v>
      </c>
      <c r="S28" s="2"/>
      <c r="T28" s="4">
        <f t="shared" si="0"/>
        <v>566</v>
      </c>
      <c r="U28" s="5"/>
    </row>
    <row r="29" spans="1:21" ht="18" customHeight="1" x14ac:dyDescent="0.2">
      <c r="A29" s="2"/>
      <c r="B29" s="44" t="s">
        <v>27</v>
      </c>
      <c r="C29" s="44"/>
      <c r="D29" s="14">
        <v>2034</v>
      </c>
      <c r="E29" s="2"/>
      <c r="F29" s="14">
        <v>358</v>
      </c>
      <c r="G29" s="2"/>
      <c r="H29" s="14">
        <v>423</v>
      </c>
      <c r="I29" s="2"/>
      <c r="J29" s="14">
        <v>50</v>
      </c>
      <c r="K29" s="2"/>
      <c r="L29" s="14">
        <v>68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March 2018 TOTAL</v>
      </c>
      <c r="B31" s="46"/>
      <c r="C31" s="46"/>
      <c r="D31" s="4">
        <f>SUM(D13:D30)</f>
        <v>3085</v>
      </c>
      <c r="E31" s="5"/>
      <c r="F31" s="4">
        <f t="shared" ref="F31:R31" si="1">SUM(F13:F30)</f>
        <v>1037</v>
      </c>
      <c r="G31" s="5"/>
      <c r="H31" s="4">
        <f t="shared" si="1"/>
        <v>713</v>
      </c>
      <c r="I31" s="5"/>
      <c r="J31" s="4">
        <f t="shared" si="1"/>
        <v>89</v>
      </c>
      <c r="K31" s="5"/>
      <c r="L31" s="4">
        <f t="shared" si="1"/>
        <v>99</v>
      </c>
      <c r="M31" s="5"/>
      <c r="N31" s="4">
        <f t="shared" si="1"/>
        <v>870</v>
      </c>
      <c r="O31" s="4">
        <f t="shared" si="1"/>
        <v>1822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7715</v>
      </c>
      <c r="U31" s="2"/>
    </row>
  </sheetData>
  <mergeCells count="30"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  <mergeCell ref="B22:C22"/>
    <mergeCell ref="B16:C16"/>
    <mergeCell ref="B17:C17"/>
    <mergeCell ref="B23:C23"/>
    <mergeCell ref="B20:C20"/>
    <mergeCell ref="B21:C21"/>
    <mergeCell ref="B18:C18"/>
    <mergeCell ref="B19:C19"/>
    <mergeCell ref="B28:C28"/>
    <mergeCell ref="B29:C29"/>
    <mergeCell ref="B26:C26"/>
    <mergeCell ref="B27:C27"/>
    <mergeCell ref="B24:C24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workbookViewId="0">
      <selection activeCell="O29" sqref="O29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34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19</v>
      </c>
      <c r="E14" s="2"/>
      <c r="F14" s="14">
        <v>15</v>
      </c>
      <c r="G14" s="2"/>
      <c r="H14" s="14">
        <v>8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361</v>
      </c>
      <c r="P14" s="14"/>
      <c r="Q14" s="14"/>
      <c r="R14" s="14">
        <v>0</v>
      </c>
      <c r="S14" s="2"/>
      <c r="T14" s="4">
        <f t="shared" si="0"/>
        <v>403</v>
      </c>
      <c r="U14" s="5"/>
    </row>
    <row r="15" spans="1:23" ht="18" customHeight="1" x14ac:dyDescent="0.2">
      <c r="A15" s="2"/>
      <c r="B15" s="44" t="s">
        <v>13</v>
      </c>
      <c r="C15" s="44"/>
      <c r="D15" s="14">
        <v>13</v>
      </c>
      <c r="E15" s="2"/>
      <c r="F15" s="14">
        <v>16</v>
      </c>
      <c r="G15" s="2"/>
      <c r="H15" s="14">
        <v>33</v>
      </c>
      <c r="I15" s="2"/>
      <c r="J15" s="14">
        <v>21</v>
      </c>
      <c r="K15" s="2"/>
      <c r="L15" s="14">
        <v>0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368</v>
      </c>
      <c r="U15" s="5"/>
    </row>
    <row r="16" spans="1:23" ht="18" customHeight="1" x14ac:dyDescent="0.2">
      <c r="A16" s="2"/>
      <c r="B16" s="44" t="s">
        <v>14</v>
      </c>
      <c r="C16" s="44"/>
      <c r="D16" s="14">
        <v>49</v>
      </c>
      <c r="E16" s="2"/>
      <c r="F16" s="14">
        <v>184</v>
      </c>
      <c r="G16" s="2"/>
      <c r="H16" s="14">
        <v>24</v>
      </c>
      <c r="I16" s="2"/>
      <c r="J16" s="14">
        <v>0</v>
      </c>
      <c r="K16" s="2"/>
      <c r="L16" s="14">
        <v>1</v>
      </c>
      <c r="M16" s="2"/>
      <c r="N16" s="14">
        <v>462</v>
      </c>
      <c r="O16" s="14">
        <v>10</v>
      </c>
      <c r="P16" s="14"/>
      <c r="Q16" s="14"/>
      <c r="R16" s="14">
        <v>0</v>
      </c>
      <c r="S16" s="2"/>
      <c r="T16" s="4">
        <f t="shared" si="0"/>
        <v>730</v>
      </c>
      <c r="U16" s="5"/>
    </row>
    <row r="17" spans="1:21" ht="18" customHeight="1" x14ac:dyDescent="0.2">
      <c r="A17" s="2"/>
      <c r="B17" s="44" t="s">
        <v>15</v>
      </c>
      <c r="C17" s="44"/>
      <c r="D17" s="14">
        <v>97</v>
      </c>
      <c r="E17" s="2"/>
      <c r="F17" s="14">
        <v>0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9</v>
      </c>
      <c r="O17" s="14">
        <v>9</v>
      </c>
      <c r="P17" s="14"/>
      <c r="Q17" s="14"/>
      <c r="R17" s="14">
        <v>0</v>
      </c>
      <c r="S17" s="2"/>
      <c r="T17" s="4">
        <f t="shared" si="0"/>
        <v>115</v>
      </c>
      <c r="U17" s="5"/>
    </row>
    <row r="18" spans="1:21" ht="18" customHeight="1" x14ac:dyDescent="0.2">
      <c r="A18" s="2"/>
      <c r="B18" s="44" t="s">
        <v>16</v>
      </c>
      <c r="C18" s="44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83</v>
      </c>
      <c r="G19" s="2"/>
      <c r="H19" s="14">
        <v>21</v>
      </c>
      <c r="I19" s="2"/>
      <c r="J19" s="14">
        <v>6</v>
      </c>
      <c r="K19" s="2"/>
      <c r="L19" s="14">
        <v>2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266</v>
      </c>
      <c r="U19" s="5"/>
    </row>
    <row r="20" spans="1:21" ht="18" customHeight="1" x14ac:dyDescent="0.2">
      <c r="A20" s="2"/>
      <c r="B20" s="44" t="s">
        <v>18</v>
      </c>
      <c r="C20" s="44"/>
      <c r="D20" s="14">
        <v>208</v>
      </c>
      <c r="E20" s="2"/>
      <c r="F20" s="14">
        <v>133</v>
      </c>
      <c r="G20" s="2"/>
      <c r="H20" s="14">
        <v>41</v>
      </c>
      <c r="I20" s="2"/>
      <c r="J20" s="14">
        <v>0</v>
      </c>
      <c r="K20" s="2"/>
      <c r="L20" s="14">
        <v>2</v>
      </c>
      <c r="M20" s="2"/>
      <c r="N20" s="14">
        <v>110</v>
      </c>
      <c r="O20" s="14">
        <v>6</v>
      </c>
      <c r="P20" s="14"/>
      <c r="Q20" s="14"/>
      <c r="R20" s="14">
        <v>0</v>
      </c>
      <c r="S20" s="2"/>
      <c r="T20" s="4">
        <f t="shared" si="0"/>
        <v>500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0</v>
      </c>
      <c r="P21" s="14"/>
      <c r="Q21" s="14"/>
      <c r="R21" s="14">
        <v>0</v>
      </c>
      <c r="S21" s="2"/>
      <c r="T21" s="4">
        <f t="shared" si="0"/>
        <v>18</v>
      </c>
      <c r="U21" s="5"/>
    </row>
    <row r="22" spans="1:21" ht="18" customHeight="1" x14ac:dyDescent="0.2">
      <c r="A22" s="2"/>
      <c r="B22" s="44" t="s">
        <v>20</v>
      </c>
      <c r="C22" s="44"/>
      <c r="D22" s="14">
        <v>192</v>
      </c>
      <c r="E22" s="2"/>
      <c r="F22" s="14">
        <v>126</v>
      </c>
      <c r="G22" s="2"/>
      <c r="H22" s="14">
        <v>136</v>
      </c>
      <c r="I22" s="2"/>
      <c r="J22" s="14">
        <v>9</v>
      </c>
      <c r="K22" s="2"/>
      <c r="L22" s="14">
        <v>10</v>
      </c>
      <c r="M22" s="2"/>
      <c r="N22" s="14">
        <v>0</v>
      </c>
      <c r="O22" s="14">
        <v>195</v>
      </c>
      <c r="P22" s="14"/>
      <c r="Q22" s="14"/>
      <c r="R22" s="14">
        <v>0</v>
      </c>
      <c r="S22" s="2"/>
      <c r="T22" s="4">
        <f t="shared" si="0"/>
        <v>668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120</v>
      </c>
      <c r="P23" s="14"/>
      <c r="Q23" s="14"/>
      <c r="R23" s="14">
        <v>0</v>
      </c>
      <c r="S23" s="2"/>
      <c r="T23" s="4">
        <f t="shared" si="0"/>
        <v>126</v>
      </c>
      <c r="U23" s="5"/>
    </row>
    <row r="24" spans="1:21" ht="18" customHeight="1" x14ac:dyDescent="0.2">
      <c r="A24" s="2"/>
      <c r="B24" s="44" t="s">
        <v>22</v>
      </c>
      <c r="C24" s="44"/>
      <c r="D24" s="14">
        <v>151</v>
      </c>
      <c r="E24" s="2"/>
      <c r="F24" s="14">
        <v>5</v>
      </c>
      <c r="G24" s="2"/>
      <c r="H24" s="14">
        <v>5</v>
      </c>
      <c r="I24" s="2"/>
      <c r="J24" s="14">
        <v>0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162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16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34</v>
      </c>
      <c r="P25" s="14"/>
      <c r="Q25" s="14"/>
      <c r="R25" s="14">
        <v>0</v>
      </c>
      <c r="S25" s="2"/>
      <c r="T25" s="4">
        <f t="shared" si="0"/>
        <v>68</v>
      </c>
      <c r="U25" s="29"/>
    </row>
    <row r="26" spans="1:21" ht="18" customHeight="1" x14ac:dyDescent="0.2">
      <c r="A26" s="2"/>
      <c r="B26" s="44" t="s">
        <v>24</v>
      </c>
      <c r="C26" s="44"/>
      <c r="D26" s="14">
        <v>211</v>
      </c>
      <c r="E26" s="2"/>
      <c r="F26" s="14">
        <v>122</v>
      </c>
      <c r="G26" s="2"/>
      <c r="H26" s="14">
        <v>2</v>
      </c>
      <c r="I26" s="2"/>
      <c r="J26" s="14">
        <v>0</v>
      </c>
      <c r="K26" s="2"/>
      <c r="L26" s="14">
        <v>0</v>
      </c>
      <c r="M26" s="2"/>
      <c r="N26" s="14">
        <v>274</v>
      </c>
      <c r="O26" s="14">
        <v>59</v>
      </c>
      <c r="P26" s="14"/>
      <c r="Q26" s="14"/>
      <c r="R26" s="14">
        <v>0</v>
      </c>
      <c r="S26" s="2"/>
      <c r="T26" s="4">
        <f t="shared" si="0"/>
        <v>668</v>
      </c>
      <c r="U26" s="5"/>
    </row>
    <row r="27" spans="1:21" ht="18" customHeight="1" x14ac:dyDescent="0.2">
      <c r="A27" s="2"/>
      <c r="B27" s="44" t="s">
        <v>25</v>
      </c>
      <c r="C27" s="44"/>
      <c r="D27" s="14">
        <v>11</v>
      </c>
      <c r="E27" s="2"/>
      <c r="F27" s="14">
        <v>2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2</v>
      </c>
      <c r="P27" s="14"/>
      <c r="Q27" s="14"/>
      <c r="R27" s="14">
        <v>0</v>
      </c>
      <c r="S27" s="2"/>
      <c r="T27" s="4">
        <f t="shared" si="0"/>
        <v>19</v>
      </c>
      <c r="U27" s="5"/>
    </row>
    <row r="28" spans="1:21" ht="18" customHeight="1" x14ac:dyDescent="0.2">
      <c r="A28" s="2"/>
      <c r="B28" s="44" t="s">
        <v>26</v>
      </c>
      <c r="C28" s="44"/>
      <c r="D28" s="14">
        <v>8</v>
      </c>
      <c r="E28" s="2"/>
      <c r="F28" s="14">
        <v>8</v>
      </c>
      <c r="G28" s="2"/>
      <c r="H28" s="14">
        <v>9</v>
      </c>
      <c r="I28" s="2"/>
      <c r="J28" s="14">
        <v>3</v>
      </c>
      <c r="K28" s="2"/>
      <c r="L28" s="14">
        <v>2</v>
      </c>
      <c r="M28" s="2"/>
      <c r="N28" s="14">
        <v>0</v>
      </c>
      <c r="O28" s="14">
        <v>363</v>
      </c>
      <c r="P28" s="14"/>
      <c r="Q28" s="14"/>
      <c r="R28" s="14">
        <v>0</v>
      </c>
      <c r="S28" s="2"/>
      <c r="T28" s="4">
        <f t="shared" si="0"/>
        <v>393</v>
      </c>
      <c r="U28" s="5"/>
    </row>
    <row r="29" spans="1:21" ht="18" customHeight="1" x14ac:dyDescent="0.2">
      <c r="A29" s="2"/>
      <c r="B29" s="44" t="s">
        <v>27</v>
      </c>
      <c r="C29" s="44"/>
      <c r="D29" s="14">
        <v>2243</v>
      </c>
      <c r="E29" s="2"/>
      <c r="F29" s="14">
        <v>769</v>
      </c>
      <c r="G29" s="2"/>
      <c r="H29" s="14">
        <v>372</v>
      </c>
      <c r="I29" s="2"/>
      <c r="J29" s="14">
        <v>20</v>
      </c>
      <c r="K29" s="2"/>
      <c r="L29" s="14">
        <v>20</v>
      </c>
      <c r="M29" s="2"/>
      <c r="N29" s="14">
        <v>2</v>
      </c>
      <c r="O29" s="14">
        <v>0</v>
      </c>
      <c r="P29" s="14"/>
      <c r="Q29" s="14"/>
      <c r="R29" s="14">
        <v>0</v>
      </c>
      <c r="S29" s="2"/>
      <c r="T29" s="4">
        <f t="shared" si="0"/>
        <v>3426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April 2018 TOTAL</v>
      </c>
      <c r="B31" s="46"/>
      <c r="C31" s="46"/>
      <c r="D31" s="4">
        <f>SUM(D13:D30)</f>
        <v>3237</v>
      </c>
      <c r="E31" s="5"/>
      <c r="F31" s="4">
        <f>SUM(F13:F30)</f>
        <v>1500</v>
      </c>
      <c r="G31" s="5"/>
      <c r="H31" s="4">
        <f>SUM(H13:H30)</f>
        <v>658</v>
      </c>
      <c r="I31" s="5"/>
      <c r="J31" s="4">
        <f>SUM(J13:J30)</f>
        <v>59</v>
      </c>
      <c r="K31" s="5"/>
      <c r="L31" s="4">
        <f>SUM(L13:L30)</f>
        <v>38</v>
      </c>
      <c r="M31" s="5"/>
      <c r="N31" s="4">
        <f>SUM(N13:N30)</f>
        <v>872</v>
      </c>
      <c r="O31" s="4">
        <f>SUM(O13:O30)</f>
        <v>1579</v>
      </c>
      <c r="P31" s="4"/>
      <c r="Q31" s="4"/>
      <c r="R31" s="4">
        <f>SUM(R13:R30)</f>
        <v>0</v>
      </c>
      <c r="S31" s="5"/>
      <c r="T31" s="4">
        <f>SUM(T13:T30)</f>
        <v>7943</v>
      </c>
      <c r="U31" s="2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9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35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13</v>
      </c>
      <c r="E14" s="2"/>
      <c r="F14" s="14">
        <v>21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401</v>
      </c>
      <c r="P14" s="14"/>
      <c r="Q14" s="14"/>
      <c r="R14" s="14">
        <v>0</v>
      </c>
      <c r="S14" s="2"/>
      <c r="T14" s="4">
        <f>SUM(D14:S14)</f>
        <v>437</v>
      </c>
      <c r="U14" s="5"/>
    </row>
    <row r="15" spans="1:23" ht="18" customHeight="1" x14ac:dyDescent="0.2">
      <c r="A15" s="2"/>
      <c r="B15" s="44" t="s">
        <v>13</v>
      </c>
      <c r="C15" s="44"/>
      <c r="D15" s="14">
        <v>17</v>
      </c>
      <c r="E15" s="2"/>
      <c r="F15" s="14">
        <v>16</v>
      </c>
      <c r="G15" s="2"/>
      <c r="H15" s="14">
        <v>43</v>
      </c>
      <c r="I15" s="2"/>
      <c r="J15" s="14">
        <v>18</v>
      </c>
      <c r="K15" s="2"/>
      <c r="L15" s="14">
        <v>4</v>
      </c>
      <c r="M15" s="2"/>
      <c r="N15" s="14">
        <v>0</v>
      </c>
      <c r="O15" s="14">
        <v>314</v>
      </c>
      <c r="P15" s="14"/>
      <c r="Q15" s="14"/>
      <c r="R15" s="14">
        <v>0</v>
      </c>
      <c r="S15" s="2"/>
      <c r="T15" s="4">
        <f>SUM(D15:S15)</f>
        <v>412</v>
      </c>
      <c r="U15" s="5"/>
    </row>
    <row r="16" spans="1:23" ht="18" customHeight="1" x14ac:dyDescent="0.2">
      <c r="A16" s="2"/>
      <c r="B16" s="44" t="s">
        <v>14</v>
      </c>
      <c r="C16" s="44"/>
      <c r="D16" s="14">
        <v>43</v>
      </c>
      <c r="E16" s="2"/>
      <c r="F16" s="14">
        <v>37</v>
      </c>
      <c r="G16" s="2"/>
      <c r="H16" s="14">
        <v>45</v>
      </c>
      <c r="I16" s="2"/>
      <c r="J16" s="14">
        <v>2</v>
      </c>
      <c r="K16" s="2"/>
      <c r="L16" s="14">
        <v>4</v>
      </c>
      <c r="M16" s="2"/>
      <c r="N16" s="14">
        <v>663</v>
      </c>
      <c r="O16" s="14">
        <v>56</v>
      </c>
      <c r="P16" s="14"/>
      <c r="Q16" s="14"/>
      <c r="R16" s="14">
        <v>0</v>
      </c>
      <c r="S16" s="2"/>
      <c r="T16" s="4">
        <f>SUM(D16:S16)</f>
        <v>850</v>
      </c>
      <c r="U16" s="5"/>
    </row>
    <row r="17" spans="1:21" ht="18" customHeight="1" x14ac:dyDescent="0.2">
      <c r="A17" s="2"/>
      <c r="B17" s="44" t="s">
        <v>15</v>
      </c>
      <c r="C17" s="44"/>
      <c r="D17" s="14">
        <v>91</v>
      </c>
      <c r="E17" s="2"/>
      <c r="F17" s="14">
        <v>3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6</v>
      </c>
      <c r="O17" s="14">
        <v>45</v>
      </c>
      <c r="P17" s="14"/>
      <c r="Q17" s="14"/>
      <c r="R17" s="14">
        <v>0</v>
      </c>
      <c r="S17" s="2"/>
      <c r="T17" s="4">
        <f t="shared" ref="T17:T29" si="0">SUM(D17:S17)</f>
        <v>145</v>
      </c>
      <c r="U17" s="5"/>
    </row>
    <row r="18" spans="1:21" ht="18" customHeight="1" x14ac:dyDescent="0.2">
      <c r="A18" s="2"/>
      <c r="B18" s="44" t="s">
        <v>16</v>
      </c>
      <c r="C18" s="44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44" t="s">
        <v>17</v>
      </c>
      <c r="C19" s="44"/>
      <c r="D19" s="14">
        <v>11</v>
      </c>
      <c r="E19" s="2"/>
      <c r="F19" s="14">
        <v>77</v>
      </c>
      <c r="G19" s="2"/>
      <c r="H19" s="14">
        <v>22</v>
      </c>
      <c r="I19" s="2"/>
      <c r="J19" s="14">
        <v>18</v>
      </c>
      <c r="K19" s="2"/>
      <c r="L19" s="14">
        <v>5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4">
        <f t="shared" si="0"/>
        <v>260</v>
      </c>
      <c r="U19" s="5"/>
    </row>
    <row r="20" spans="1:21" ht="18" customHeight="1" x14ac:dyDescent="0.2">
      <c r="A20" s="2"/>
      <c r="B20" s="44" t="s">
        <v>18</v>
      </c>
      <c r="C20" s="44"/>
      <c r="D20" s="14">
        <v>299</v>
      </c>
      <c r="E20" s="2"/>
      <c r="F20" s="14">
        <v>19</v>
      </c>
      <c r="G20" s="2"/>
      <c r="H20" s="14">
        <v>9</v>
      </c>
      <c r="I20" s="2"/>
      <c r="J20" s="14">
        <v>0</v>
      </c>
      <c r="K20" s="2"/>
      <c r="L20" s="14">
        <v>0</v>
      </c>
      <c r="M20" s="2"/>
      <c r="N20" s="14">
        <v>182</v>
      </c>
      <c r="O20" s="14">
        <v>8</v>
      </c>
      <c r="P20" s="14"/>
      <c r="Q20" s="14"/>
      <c r="R20" s="14">
        <v>0</v>
      </c>
      <c r="S20" s="2"/>
      <c r="T20" s="4">
        <f t="shared" si="0"/>
        <v>517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2</v>
      </c>
      <c r="P21" s="14"/>
      <c r="Q21" s="14"/>
      <c r="R21" s="14">
        <v>0</v>
      </c>
      <c r="S21" s="2"/>
      <c r="T21" s="4">
        <f t="shared" si="0"/>
        <v>24</v>
      </c>
      <c r="U21" s="5"/>
    </row>
    <row r="22" spans="1:21" ht="18" customHeight="1" x14ac:dyDescent="0.2">
      <c r="A22" s="2"/>
      <c r="B22" s="44" t="s">
        <v>20</v>
      </c>
      <c r="C22" s="44"/>
      <c r="D22" s="14">
        <v>177</v>
      </c>
      <c r="E22" s="2"/>
      <c r="F22" s="14">
        <v>138</v>
      </c>
      <c r="G22" s="2"/>
      <c r="H22" s="14">
        <v>161</v>
      </c>
      <c r="I22" s="2"/>
      <c r="J22" s="14">
        <v>8</v>
      </c>
      <c r="K22" s="2"/>
      <c r="L22" s="14">
        <v>3</v>
      </c>
      <c r="M22" s="2"/>
      <c r="N22" s="14">
        <v>0</v>
      </c>
      <c r="O22" s="14">
        <v>197</v>
      </c>
      <c r="P22" s="14"/>
      <c r="Q22" s="14"/>
      <c r="R22" s="14">
        <v>0</v>
      </c>
      <c r="S22" s="2"/>
      <c r="T22" s="4">
        <f t="shared" si="0"/>
        <v>684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133</v>
      </c>
      <c r="P23" s="14"/>
      <c r="Q23" s="14"/>
      <c r="R23" s="14">
        <v>0</v>
      </c>
      <c r="S23" s="2"/>
      <c r="T23" s="4">
        <f t="shared" si="0"/>
        <v>136</v>
      </c>
      <c r="U23" s="5"/>
    </row>
    <row r="24" spans="1:21" ht="18" customHeight="1" x14ac:dyDescent="0.2">
      <c r="A24" s="2"/>
      <c r="B24" s="44" t="s">
        <v>22</v>
      </c>
      <c r="C24" s="44"/>
      <c r="D24" s="14">
        <v>239</v>
      </c>
      <c r="E24" s="2"/>
      <c r="F24" s="14">
        <v>5</v>
      </c>
      <c r="G24" s="2"/>
      <c r="H24" s="14">
        <v>2</v>
      </c>
      <c r="I24" s="2"/>
      <c r="J24" s="14">
        <v>7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253</v>
      </c>
      <c r="U24" s="5"/>
    </row>
    <row r="25" spans="1:21" ht="18" customHeight="1" x14ac:dyDescent="0.2">
      <c r="A25" s="2"/>
      <c r="B25" s="44" t="s">
        <v>23</v>
      </c>
      <c r="C25" s="44"/>
      <c r="D25" s="14">
        <v>10</v>
      </c>
      <c r="E25" s="2"/>
      <c r="F25" s="14">
        <v>13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56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44" t="s">
        <v>24</v>
      </c>
      <c r="C26" s="44"/>
      <c r="D26" s="14">
        <v>218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388</v>
      </c>
      <c r="O26" s="14">
        <v>47</v>
      </c>
      <c r="P26" s="14"/>
      <c r="Q26" s="14"/>
      <c r="R26" s="14">
        <v>0</v>
      </c>
      <c r="S26" s="2"/>
      <c r="T26" s="4">
        <f t="shared" si="0"/>
        <v>660</v>
      </c>
      <c r="U26" s="5"/>
    </row>
    <row r="27" spans="1:21" ht="18" customHeight="1" x14ac:dyDescent="0.2">
      <c r="A27" s="2"/>
      <c r="B27" s="44" t="s">
        <v>25</v>
      </c>
      <c r="C27" s="44"/>
      <c r="D27" s="14">
        <v>8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44" t="s">
        <v>26</v>
      </c>
      <c r="C28" s="44"/>
      <c r="D28" s="14">
        <v>12</v>
      </c>
      <c r="E28" s="2"/>
      <c r="F28" s="14">
        <v>8</v>
      </c>
      <c r="G28" s="2"/>
      <c r="H28" s="14">
        <v>13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537</v>
      </c>
      <c r="P28" s="14"/>
      <c r="Q28" s="14"/>
      <c r="R28" s="14">
        <v>0</v>
      </c>
      <c r="S28" s="2"/>
      <c r="T28" s="4">
        <f t="shared" si="0"/>
        <v>575</v>
      </c>
      <c r="U28" s="5"/>
    </row>
    <row r="29" spans="1:21" ht="18" customHeight="1" x14ac:dyDescent="0.2">
      <c r="A29" s="2"/>
      <c r="B29" s="44" t="s">
        <v>27</v>
      </c>
      <c r="C29" s="44"/>
      <c r="D29" s="14">
        <v>3104</v>
      </c>
      <c r="E29" s="2"/>
      <c r="F29" s="14">
        <v>166</v>
      </c>
      <c r="G29" s="2"/>
      <c r="H29" s="14">
        <v>194</v>
      </c>
      <c r="I29" s="2"/>
      <c r="J29" s="14">
        <v>35</v>
      </c>
      <c r="K29" s="2"/>
      <c r="L29" s="14">
        <v>17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3516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May 2018 TOTAL</v>
      </c>
      <c r="B31" s="46"/>
      <c r="C31" s="46"/>
      <c r="D31" s="4">
        <f>SUM(D13:D30)</f>
        <v>4246</v>
      </c>
      <c r="E31" s="5"/>
      <c r="F31" s="4">
        <f>SUM(F13:F30)</f>
        <v>529</v>
      </c>
      <c r="G31" s="5"/>
      <c r="H31" s="4">
        <f>SUM(H13:H30)</f>
        <v>507</v>
      </c>
      <c r="I31" s="5"/>
      <c r="J31" s="4">
        <f>SUM(J13:J30)</f>
        <v>93</v>
      </c>
      <c r="K31" s="5"/>
      <c r="L31" s="4">
        <f>SUM(L13:L30)</f>
        <v>35</v>
      </c>
      <c r="M31" s="5"/>
      <c r="N31" s="4">
        <f>SUM(N13:N30)</f>
        <v>1253</v>
      </c>
      <c r="O31" s="4">
        <f>SUM(O13:O30)</f>
        <v>1923</v>
      </c>
      <c r="P31" s="4"/>
      <c r="Q31" s="4"/>
      <c r="R31" s="4">
        <f>SUM(R13:R30)</f>
        <v>0</v>
      </c>
      <c r="S31" s="5"/>
      <c r="T31" s="4">
        <f>SUM(T13:T30)</f>
        <v>8586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36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5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6</v>
      </c>
      <c r="U13" s="5"/>
    </row>
    <row r="14" spans="1:23" ht="18" customHeight="1" x14ac:dyDescent="0.2">
      <c r="A14" s="2"/>
      <c r="B14" s="44" t="s">
        <v>12</v>
      </c>
      <c r="C14" s="44"/>
      <c r="D14" s="14">
        <v>10</v>
      </c>
      <c r="E14" s="2"/>
      <c r="F14" s="14">
        <v>21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459</v>
      </c>
      <c r="P14" s="14"/>
      <c r="Q14" s="14"/>
      <c r="R14" s="14">
        <v>0</v>
      </c>
      <c r="S14" s="2"/>
      <c r="T14" s="4">
        <f t="shared" ref="T14:T29" si="0">SUM(D14:R14)</f>
        <v>495</v>
      </c>
      <c r="U14" s="5"/>
    </row>
    <row r="15" spans="1:23" ht="18" customHeight="1" x14ac:dyDescent="0.2">
      <c r="A15" s="2"/>
      <c r="B15" s="44" t="s">
        <v>13</v>
      </c>
      <c r="C15" s="44"/>
      <c r="D15" s="14">
        <v>22</v>
      </c>
      <c r="E15" s="2"/>
      <c r="F15" s="14">
        <v>11</v>
      </c>
      <c r="G15" s="2"/>
      <c r="H15" s="14">
        <v>35</v>
      </c>
      <c r="I15" s="2"/>
      <c r="J15" s="14">
        <v>22</v>
      </c>
      <c r="K15" s="2"/>
      <c r="L15" s="14">
        <v>4</v>
      </c>
      <c r="M15" s="2"/>
      <c r="N15" s="14">
        <v>0</v>
      </c>
      <c r="O15" s="14">
        <v>346</v>
      </c>
      <c r="P15" s="14"/>
      <c r="Q15" s="14"/>
      <c r="R15" s="14">
        <v>0</v>
      </c>
      <c r="S15" s="2"/>
      <c r="T15" s="4">
        <f t="shared" si="0"/>
        <v>440</v>
      </c>
      <c r="U15" s="5"/>
    </row>
    <row r="16" spans="1:23" ht="18" customHeight="1" x14ac:dyDescent="0.2">
      <c r="A16" s="2"/>
      <c r="B16" s="44" t="s">
        <v>14</v>
      </c>
      <c r="C16" s="44"/>
      <c r="D16" s="14">
        <v>52</v>
      </c>
      <c r="E16" s="2"/>
      <c r="F16" s="14">
        <v>39</v>
      </c>
      <c r="G16" s="2"/>
      <c r="H16" s="14">
        <v>16</v>
      </c>
      <c r="I16" s="2"/>
      <c r="J16" s="14">
        <v>3</v>
      </c>
      <c r="K16" s="2"/>
      <c r="L16" s="14">
        <v>10</v>
      </c>
      <c r="M16" s="2"/>
      <c r="N16" s="14">
        <v>647</v>
      </c>
      <c r="O16" s="14">
        <v>66</v>
      </c>
      <c r="P16" s="14"/>
      <c r="Q16" s="14"/>
      <c r="R16" s="14">
        <v>0</v>
      </c>
      <c r="S16" s="2"/>
      <c r="T16" s="4">
        <f t="shared" si="0"/>
        <v>833</v>
      </c>
      <c r="U16" s="5"/>
    </row>
    <row r="17" spans="1:21" ht="18" customHeight="1" x14ac:dyDescent="0.2">
      <c r="A17" s="2"/>
      <c r="B17" s="44" t="s">
        <v>15</v>
      </c>
      <c r="C17" s="44"/>
      <c r="D17" s="14">
        <v>60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58</v>
      </c>
      <c r="P17" s="14"/>
      <c r="Q17" s="14"/>
      <c r="R17" s="14">
        <v>0</v>
      </c>
      <c r="S17" s="2"/>
      <c r="T17" s="4">
        <f t="shared" si="0"/>
        <v>119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86</v>
      </c>
      <c r="G19" s="2"/>
      <c r="H19" s="14">
        <v>22</v>
      </c>
      <c r="I19" s="2"/>
      <c r="J19" s="14">
        <v>12</v>
      </c>
      <c r="K19" s="2"/>
      <c r="L19" s="14">
        <v>7</v>
      </c>
      <c r="M19" s="2"/>
      <c r="N19" s="14">
        <v>0</v>
      </c>
      <c r="O19" s="14">
        <v>93</v>
      </c>
      <c r="P19" s="14"/>
      <c r="Q19" s="14"/>
      <c r="R19" s="14">
        <v>0</v>
      </c>
      <c r="S19" s="2"/>
      <c r="T19" s="4">
        <f t="shared" si="0"/>
        <v>240</v>
      </c>
      <c r="U19" s="5"/>
    </row>
    <row r="20" spans="1:21" ht="18" customHeight="1" x14ac:dyDescent="0.2">
      <c r="A20" s="2"/>
      <c r="B20" s="44" t="s">
        <v>18</v>
      </c>
      <c r="C20" s="44"/>
      <c r="D20" s="14">
        <v>263</v>
      </c>
      <c r="E20" s="2"/>
      <c r="F20" s="14">
        <v>94</v>
      </c>
      <c r="G20" s="2"/>
      <c r="H20" s="14">
        <v>15</v>
      </c>
      <c r="I20" s="2"/>
      <c r="J20" s="14">
        <v>0</v>
      </c>
      <c r="K20" s="2"/>
      <c r="L20" s="14">
        <v>7</v>
      </c>
      <c r="M20" s="2"/>
      <c r="N20" s="14">
        <v>158</v>
      </c>
      <c r="O20" s="14">
        <v>2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3</v>
      </c>
      <c r="P21" s="14"/>
      <c r="Q21" s="14"/>
      <c r="R21" s="14">
        <v>0</v>
      </c>
      <c r="S21" s="2"/>
      <c r="T21" s="4">
        <f t="shared" si="0"/>
        <v>20</v>
      </c>
      <c r="U21" s="5"/>
    </row>
    <row r="22" spans="1:21" ht="18" customHeight="1" x14ac:dyDescent="0.2">
      <c r="A22" s="2"/>
      <c r="B22" s="44" t="s">
        <v>20</v>
      </c>
      <c r="C22" s="44"/>
      <c r="D22" s="14">
        <v>161</v>
      </c>
      <c r="E22" s="2"/>
      <c r="F22" s="14">
        <v>128</v>
      </c>
      <c r="G22" s="2"/>
      <c r="H22" s="14">
        <v>142</v>
      </c>
      <c r="I22" s="2"/>
      <c r="J22" s="14">
        <v>12</v>
      </c>
      <c r="K22" s="2"/>
      <c r="L22" s="14">
        <v>5</v>
      </c>
      <c r="M22" s="2"/>
      <c r="N22" s="14">
        <v>0</v>
      </c>
      <c r="O22" s="14">
        <v>179</v>
      </c>
      <c r="P22" s="14"/>
      <c r="Q22" s="14"/>
      <c r="R22" s="14">
        <v>0</v>
      </c>
      <c r="S22" s="2"/>
      <c r="T22" s="4">
        <f t="shared" si="0"/>
        <v>627</v>
      </c>
      <c r="U22" s="5"/>
    </row>
    <row r="23" spans="1:21" ht="18" customHeight="1" x14ac:dyDescent="0.2">
      <c r="A23" s="2"/>
      <c r="B23" s="44" t="s">
        <v>21</v>
      </c>
      <c r="C23" s="44"/>
      <c r="D23" s="14">
        <v>1</v>
      </c>
      <c r="E23" s="2"/>
      <c r="F23" s="14">
        <v>3</v>
      </c>
      <c r="G23" s="2"/>
      <c r="H23" s="14">
        <v>0</v>
      </c>
      <c r="I23" s="2"/>
      <c r="J23" s="14">
        <v>0</v>
      </c>
      <c r="K23" s="2"/>
      <c r="L23" s="14">
        <v>2</v>
      </c>
      <c r="M23" s="2"/>
      <c r="N23" s="14">
        <v>0</v>
      </c>
      <c r="O23" s="14">
        <v>87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44" t="s">
        <v>22</v>
      </c>
      <c r="C24" s="44"/>
      <c r="D24" s="14">
        <v>247</v>
      </c>
      <c r="E24" s="2"/>
      <c r="F24" s="14">
        <v>3</v>
      </c>
      <c r="G24" s="2"/>
      <c r="H24" s="14">
        <v>8</v>
      </c>
      <c r="I24" s="2"/>
      <c r="J24" s="14">
        <v>1</v>
      </c>
      <c r="K24" s="2"/>
      <c r="L24" s="14">
        <v>5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264</v>
      </c>
      <c r="U24" s="5"/>
    </row>
    <row r="25" spans="1:21" ht="18" customHeight="1" x14ac:dyDescent="0.2">
      <c r="A25" s="2"/>
      <c r="B25" s="44" t="s">
        <v>23</v>
      </c>
      <c r="C25" s="44"/>
      <c r="D25" s="14">
        <v>10</v>
      </c>
      <c r="E25" s="2"/>
      <c r="F25" s="14">
        <v>11</v>
      </c>
      <c r="G25" s="2"/>
      <c r="H25" s="14">
        <v>19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93</v>
      </c>
      <c r="U25" s="29"/>
    </row>
    <row r="26" spans="1:21" ht="18" customHeight="1" x14ac:dyDescent="0.2">
      <c r="A26" s="2"/>
      <c r="B26" s="44" t="s">
        <v>24</v>
      </c>
      <c r="C26" s="44"/>
      <c r="D26" s="14">
        <v>144</v>
      </c>
      <c r="E26" s="2"/>
      <c r="F26" s="14">
        <v>30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406</v>
      </c>
      <c r="O26" s="14">
        <v>38</v>
      </c>
      <c r="P26" s="14"/>
      <c r="Q26" s="14"/>
      <c r="R26" s="14">
        <v>0</v>
      </c>
      <c r="S26" s="2"/>
      <c r="T26" s="4">
        <f t="shared" si="0"/>
        <v>618</v>
      </c>
      <c r="U26" s="5"/>
    </row>
    <row r="27" spans="1:21" ht="18" customHeight="1" x14ac:dyDescent="0.2">
      <c r="A27" s="2"/>
      <c r="B27" s="44" t="s">
        <v>25</v>
      </c>
      <c r="C27" s="44"/>
      <c r="D27" s="14">
        <v>11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5</v>
      </c>
      <c r="O27" s="14">
        <v>1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44" t="s">
        <v>26</v>
      </c>
      <c r="C28" s="44"/>
      <c r="D28" s="14">
        <v>10</v>
      </c>
      <c r="E28" s="2"/>
      <c r="F28" s="14">
        <v>3</v>
      </c>
      <c r="G28" s="2"/>
      <c r="H28" s="14">
        <v>9</v>
      </c>
      <c r="I28" s="2"/>
      <c r="J28" s="14">
        <v>0</v>
      </c>
      <c r="K28" s="2"/>
      <c r="L28" s="14">
        <v>3</v>
      </c>
      <c r="M28" s="2"/>
      <c r="N28" s="14">
        <v>0</v>
      </c>
      <c r="O28" s="14">
        <v>466</v>
      </c>
      <c r="P28" s="14"/>
      <c r="Q28" s="14"/>
      <c r="R28" s="14">
        <v>0</v>
      </c>
      <c r="S28" s="2"/>
      <c r="T28" s="4">
        <f t="shared" si="0"/>
        <v>491</v>
      </c>
      <c r="U28" s="5"/>
    </row>
    <row r="29" spans="1:21" ht="18" customHeight="1" x14ac:dyDescent="0.2">
      <c r="A29" s="2"/>
      <c r="B29" s="44" t="s">
        <v>27</v>
      </c>
      <c r="C29" s="44"/>
      <c r="D29" s="14">
        <v>2677</v>
      </c>
      <c r="E29" s="2"/>
      <c r="F29" s="14">
        <v>504</v>
      </c>
      <c r="G29" s="2"/>
      <c r="H29" s="14">
        <v>210</v>
      </c>
      <c r="I29" s="2"/>
      <c r="J29" s="14">
        <v>32</v>
      </c>
      <c r="K29" s="2"/>
      <c r="L29" s="14">
        <v>111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3534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June 2018 TOTAL</v>
      </c>
      <c r="B31" s="46"/>
      <c r="C31" s="46"/>
      <c r="D31" s="4">
        <f>SUM(D13:D30)</f>
        <v>3693</v>
      </c>
      <c r="E31" s="5"/>
      <c r="F31" s="4">
        <f>SUM(F13:F29)</f>
        <v>950</v>
      </c>
      <c r="G31" s="5"/>
      <c r="H31" s="4">
        <f>SUM(H13:H29)</f>
        <v>481</v>
      </c>
      <c r="I31" s="5"/>
      <c r="J31" s="4">
        <f>SUM(J13:J29)</f>
        <v>82</v>
      </c>
      <c r="K31" s="5"/>
      <c r="L31" s="4">
        <f>SUM(L13:L30)</f>
        <v>154</v>
      </c>
      <c r="M31" s="5"/>
      <c r="N31" s="4">
        <f>SUM(N13:N29)</f>
        <v>1225</v>
      </c>
      <c r="O31" s="4">
        <f>SUM(O13:O29)</f>
        <v>1852</v>
      </c>
      <c r="P31" s="4"/>
      <c r="Q31" s="4"/>
      <c r="R31" s="4">
        <f>SUM(R13:R30)</f>
        <v>0</v>
      </c>
      <c r="S31" s="5"/>
      <c r="T31" s="4">
        <f>SUM(T13:T29)</f>
        <v>8437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0" t="s">
        <v>37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5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 t="s">
        <v>10</v>
      </c>
      <c r="S11" s="39"/>
      <c r="T11" s="43"/>
      <c r="U11" s="43"/>
    </row>
    <row r="12" spans="1:25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5" ht="18" customHeight="1" x14ac:dyDescent="0.2">
      <c r="A13" s="2"/>
      <c r="B13" s="44" t="s">
        <v>11</v>
      </c>
      <c r="C13" s="44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 t="shared" ref="T13:T29" si="0">SUM(D13:R13)</f>
        <v>6</v>
      </c>
      <c r="U13" s="5"/>
    </row>
    <row r="14" spans="1:25" ht="18" customHeight="1" x14ac:dyDescent="0.2">
      <c r="A14" s="2"/>
      <c r="B14" s="44" t="s">
        <v>12</v>
      </c>
      <c r="C14" s="44"/>
      <c r="D14" s="14">
        <v>12</v>
      </c>
      <c r="E14" s="2"/>
      <c r="F14" s="14">
        <v>18</v>
      </c>
      <c r="G14" s="2"/>
      <c r="H14" s="14">
        <v>2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386</v>
      </c>
      <c r="P14" s="14"/>
      <c r="Q14" s="14"/>
      <c r="R14" s="14">
        <v>0</v>
      </c>
      <c r="S14" s="2"/>
      <c r="T14" s="4">
        <f t="shared" si="0"/>
        <v>419</v>
      </c>
      <c r="U14" s="5"/>
    </row>
    <row r="15" spans="1:25" ht="18" customHeight="1" x14ac:dyDescent="0.2">
      <c r="A15" s="2"/>
      <c r="B15" s="44" t="s">
        <v>13</v>
      </c>
      <c r="C15" s="44"/>
      <c r="D15" s="14">
        <v>28</v>
      </c>
      <c r="E15" s="2"/>
      <c r="F15" s="14">
        <v>20</v>
      </c>
      <c r="G15" s="2"/>
      <c r="H15" s="14">
        <v>30</v>
      </c>
      <c r="I15" s="2"/>
      <c r="J15" s="14">
        <v>11</v>
      </c>
      <c r="K15" s="2"/>
      <c r="L15" s="14">
        <v>2</v>
      </c>
      <c r="M15" s="2"/>
      <c r="N15" s="14">
        <v>0</v>
      </c>
      <c r="O15" s="14">
        <v>328</v>
      </c>
      <c r="P15" s="14"/>
      <c r="Q15" s="14"/>
      <c r="R15" s="14">
        <v>0</v>
      </c>
      <c r="S15" s="2"/>
      <c r="T15" s="4">
        <f t="shared" si="0"/>
        <v>419</v>
      </c>
      <c r="U15" s="5"/>
    </row>
    <row r="16" spans="1:25" ht="18" customHeight="1" x14ac:dyDescent="0.2">
      <c r="A16" s="2"/>
      <c r="B16" s="44" t="s">
        <v>14</v>
      </c>
      <c r="C16" s="44"/>
      <c r="D16" s="14">
        <v>41</v>
      </c>
      <c r="E16" s="2"/>
      <c r="F16" s="14">
        <v>26</v>
      </c>
      <c r="G16" s="2"/>
      <c r="H16" s="14">
        <v>25</v>
      </c>
      <c r="I16" s="2"/>
      <c r="J16" s="14">
        <v>6</v>
      </c>
      <c r="K16" s="2"/>
      <c r="L16" s="14">
        <v>11</v>
      </c>
      <c r="M16" s="2"/>
      <c r="N16" s="14">
        <v>705</v>
      </c>
      <c r="O16" s="14">
        <v>29</v>
      </c>
      <c r="P16" s="14"/>
      <c r="Q16" s="14"/>
      <c r="R16" s="14">
        <v>0</v>
      </c>
      <c r="S16" s="2"/>
      <c r="T16" s="4">
        <f t="shared" si="0"/>
        <v>843</v>
      </c>
      <c r="U16" s="5"/>
    </row>
    <row r="17" spans="1:21" ht="18" customHeight="1" x14ac:dyDescent="0.2">
      <c r="A17" s="2"/>
      <c r="B17" s="44" t="s">
        <v>15</v>
      </c>
      <c r="C17" s="44"/>
      <c r="D17" s="14">
        <v>40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43</v>
      </c>
      <c r="P17" s="14"/>
      <c r="Q17" s="14"/>
      <c r="R17" s="14">
        <v>0</v>
      </c>
      <c r="S17" s="2"/>
      <c r="T17" s="4">
        <f t="shared" si="0"/>
        <v>88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6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75</v>
      </c>
      <c r="G19" s="2"/>
      <c r="H19" s="14">
        <v>20</v>
      </c>
      <c r="I19" s="2"/>
      <c r="J19" s="14">
        <v>8</v>
      </c>
      <c r="K19" s="2"/>
      <c r="L19" s="14">
        <v>1</v>
      </c>
      <c r="M19" s="2"/>
      <c r="N19" s="14">
        <v>0</v>
      </c>
      <c r="O19" s="14">
        <v>98</v>
      </c>
      <c r="P19" s="14"/>
      <c r="Q19" s="14"/>
      <c r="R19" s="14">
        <v>0</v>
      </c>
      <c r="S19" s="2"/>
      <c r="T19" s="4">
        <f t="shared" si="0"/>
        <v>217</v>
      </c>
      <c r="U19" s="5"/>
    </row>
    <row r="20" spans="1:21" ht="18" customHeight="1" x14ac:dyDescent="0.2">
      <c r="A20" s="2"/>
      <c r="B20" s="44" t="s">
        <v>18</v>
      </c>
      <c r="C20" s="44"/>
      <c r="D20" s="14">
        <v>295</v>
      </c>
      <c r="E20" s="2"/>
      <c r="F20" s="14">
        <v>42</v>
      </c>
      <c r="G20" s="2"/>
      <c r="H20" s="14">
        <v>8</v>
      </c>
      <c r="I20" s="2"/>
      <c r="J20" s="14">
        <v>0</v>
      </c>
      <c r="K20" s="2"/>
      <c r="L20" s="14">
        <v>18</v>
      </c>
      <c r="M20" s="2"/>
      <c r="N20" s="14">
        <v>217</v>
      </c>
      <c r="O20" s="14">
        <v>2</v>
      </c>
      <c r="P20" s="14"/>
      <c r="Q20" s="14"/>
      <c r="R20" s="14">
        <v>0</v>
      </c>
      <c r="S20" s="2"/>
      <c r="T20" s="4">
        <f t="shared" si="0"/>
        <v>582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6</v>
      </c>
      <c r="P21" s="14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">
      <c r="A22" s="2"/>
      <c r="B22" s="44" t="s">
        <v>20</v>
      </c>
      <c r="C22" s="44"/>
      <c r="D22" s="14">
        <v>159</v>
      </c>
      <c r="E22" s="2"/>
      <c r="F22" s="14">
        <v>110</v>
      </c>
      <c r="G22" s="2"/>
      <c r="H22" s="14">
        <v>134</v>
      </c>
      <c r="I22" s="2"/>
      <c r="J22" s="14">
        <v>10</v>
      </c>
      <c r="K22" s="2"/>
      <c r="L22" s="14">
        <v>5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609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15</v>
      </c>
      <c r="G23" s="2"/>
      <c r="H23" s="14">
        <v>0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84</v>
      </c>
      <c r="P23" s="14"/>
      <c r="Q23" s="14"/>
      <c r="R23" s="14">
        <v>0</v>
      </c>
      <c r="S23" s="2"/>
      <c r="T23" s="4">
        <f t="shared" si="0"/>
        <v>100</v>
      </c>
      <c r="U23" s="5"/>
    </row>
    <row r="24" spans="1:21" ht="18" customHeight="1" x14ac:dyDescent="0.2">
      <c r="A24" s="2"/>
      <c r="B24" s="44" t="s">
        <v>22</v>
      </c>
      <c r="C24" s="44"/>
      <c r="D24" s="14">
        <v>397</v>
      </c>
      <c r="E24" s="2"/>
      <c r="F24" s="14">
        <v>12</v>
      </c>
      <c r="G24" s="2"/>
      <c r="H24" s="14">
        <v>4</v>
      </c>
      <c r="I24" s="2"/>
      <c r="J24" s="14">
        <v>3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418</v>
      </c>
      <c r="U24" s="5"/>
    </row>
    <row r="25" spans="1:21" ht="18" customHeight="1" x14ac:dyDescent="0.2">
      <c r="A25" s="2"/>
      <c r="B25" s="44" t="s">
        <v>23</v>
      </c>
      <c r="C25" s="44"/>
      <c r="D25" s="14">
        <v>5</v>
      </c>
      <c r="E25" s="2"/>
      <c r="F25" s="14">
        <v>18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55</v>
      </c>
      <c r="P25" s="14"/>
      <c r="Q25" s="14"/>
      <c r="R25" s="14">
        <v>0</v>
      </c>
      <c r="S25" s="2"/>
      <c r="T25" s="4">
        <f t="shared" si="0"/>
        <v>93</v>
      </c>
      <c r="U25" s="29"/>
    </row>
    <row r="26" spans="1:21" ht="18" customHeight="1" x14ac:dyDescent="0.2">
      <c r="A26" s="2"/>
      <c r="B26" s="44" t="s">
        <v>24</v>
      </c>
      <c r="C26" s="44"/>
      <c r="D26" s="14">
        <v>153</v>
      </c>
      <c r="E26" s="2"/>
      <c r="F26" s="14">
        <v>10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493</v>
      </c>
      <c r="O26" s="14">
        <v>28</v>
      </c>
      <c r="P26" s="14"/>
      <c r="Q26" s="14"/>
      <c r="R26" s="14">
        <v>0</v>
      </c>
      <c r="S26" s="2"/>
      <c r="T26" s="4">
        <f t="shared" si="0"/>
        <v>684</v>
      </c>
      <c r="U26" s="5"/>
    </row>
    <row r="27" spans="1:21" ht="18" customHeight="1" x14ac:dyDescent="0.2">
      <c r="A27" s="2"/>
      <c r="B27" s="44" t="s">
        <v>25</v>
      </c>
      <c r="C27" s="44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15</v>
      </c>
      <c r="U27" s="5"/>
    </row>
    <row r="28" spans="1:21" ht="18" customHeight="1" x14ac:dyDescent="0.2">
      <c r="A28" s="2"/>
      <c r="B28" s="44" t="s">
        <v>26</v>
      </c>
      <c r="C28" s="44"/>
      <c r="D28" s="14">
        <v>14</v>
      </c>
      <c r="E28" s="2"/>
      <c r="F28" s="14">
        <v>10</v>
      </c>
      <c r="G28" s="2"/>
      <c r="H28" s="14">
        <v>13</v>
      </c>
      <c r="I28" s="2"/>
      <c r="J28" s="14">
        <v>3</v>
      </c>
      <c r="K28" s="2"/>
      <c r="L28" s="14">
        <v>3</v>
      </c>
      <c r="M28" s="2"/>
      <c r="N28" s="14">
        <v>0</v>
      </c>
      <c r="O28" s="14">
        <v>461</v>
      </c>
      <c r="P28" s="14"/>
      <c r="Q28" s="14"/>
      <c r="R28" s="14">
        <v>0</v>
      </c>
      <c r="S28" s="2"/>
      <c r="T28" s="4">
        <f t="shared" si="0"/>
        <v>504</v>
      </c>
      <c r="U28" s="5"/>
    </row>
    <row r="29" spans="1:21" ht="18" customHeight="1" x14ac:dyDescent="0.2">
      <c r="A29" s="2"/>
      <c r="B29" s="44" t="s">
        <v>27</v>
      </c>
      <c r="C29" s="44"/>
      <c r="D29" s="14">
        <v>2727</v>
      </c>
      <c r="E29" s="2"/>
      <c r="F29" s="14">
        <v>369</v>
      </c>
      <c r="G29" s="2"/>
      <c r="H29" s="14">
        <v>192</v>
      </c>
      <c r="I29" s="2"/>
      <c r="J29" s="14">
        <v>24</v>
      </c>
      <c r="K29" s="2"/>
      <c r="L29" s="14">
        <v>128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3440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July 2018 TOTAL</v>
      </c>
      <c r="B31" s="46"/>
      <c r="C31" s="46"/>
      <c r="D31" s="4">
        <f>SUM(D13:D30)</f>
        <v>3896</v>
      </c>
      <c r="E31" s="5"/>
      <c r="F31" s="4">
        <f>SUM(F13:F30)</f>
        <v>746</v>
      </c>
      <c r="G31" s="5"/>
      <c r="H31" s="4">
        <f>SUM(H13:H30)</f>
        <v>443</v>
      </c>
      <c r="I31" s="5"/>
      <c r="J31" s="4">
        <f>SUM(J13:J30)</f>
        <v>66</v>
      </c>
      <c r="K31" s="5"/>
      <c r="L31" s="4">
        <f>SUM(L13:L30)</f>
        <v>171</v>
      </c>
      <c r="M31" s="5"/>
      <c r="N31" s="4">
        <f>SUM(N13:N30)</f>
        <v>1434</v>
      </c>
      <c r="O31" s="4">
        <f>SUM(O13:O30)</f>
        <v>1713</v>
      </c>
      <c r="P31" s="4"/>
      <c r="Q31" s="4"/>
      <c r="R31" s="4">
        <v>0</v>
      </c>
      <c r="S31" s="5"/>
      <c r="T31" s="4">
        <f>SUM(T13:T29)</f>
        <v>8469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38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15</v>
      </c>
      <c r="E14" s="2"/>
      <c r="F14" s="14">
        <v>23</v>
      </c>
      <c r="G14" s="2"/>
      <c r="H14" s="14">
        <v>5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447</v>
      </c>
      <c r="P14" s="14"/>
      <c r="Q14" s="14"/>
      <c r="R14" s="14">
        <v>0</v>
      </c>
      <c r="S14" s="2"/>
      <c r="T14" s="4">
        <f t="shared" ref="T14:T29" si="0">SUM(D14:S14)</f>
        <v>491</v>
      </c>
      <c r="U14" s="5"/>
    </row>
    <row r="15" spans="1:23" ht="18" customHeight="1" x14ac:dyDescent="0.2">
      <c r="A15" s="2"/>
      <c r="B15" s="44" t="s">
        <v>13</v>
      </c>
      <c r="C15" s="44"/>
      <c r="D15" s="14">
        <v>29</v>
      </c>
      <c r="E15" s="2"/>
      <c r="F15" s="14">
        <v>22</v>
      </c>
      <c r="G15" s="2"/>
      <c r="H15" s="14">
        <v>18</v>
      </c>
      <c r="I15" s="2"/>
      <c r="J15" s="14">
        <v>27</v>
      </c>
      <c r="K15" s="2"/>
      <c r="L15" s="14">
        <v>3</v>
      </c>
      <c r="M15" s="2"/>
      <c r="N15" s="14">
        <v>0</v>
      </c>
      <c r="O15" s="14">
        <v>277</v>
      </c>
      <c r="P15" s="14"/>
      <c r="Q15" s="14"/>
      <c r="R15" s="14">
        <v>0</v>
      </c>
      <c r="S15" s="2"/>
      <c r="T15" s="4">
        <f t="shared" si="0"/>
        <v>376</v>
      </c>
      <c r="U15" s="5"/>
    </row>
    <row r="16" spans="1:23" ht="18" customHeight="1" x14ac:dyDescent="0.2">
      <c r="A16" s="2"/>
      <c r="B16" s="44" t="s">
        <v>14</v>
      </c>
      <c r="C16" s="44"/>
      <c r="D16" s="14">
        <v>37</v>
      </c>
      <c r="E16" s="2"/>
      <c r="F16" s="14">
        <v>40</v>
      </c>
      <c r="G16" s="2"/>
      <c r="H16" s="14">
        <v>25</v>
      </c>
      <c r="I16" s="2"/>
      <c r="J16" s="14">
        <v>3</v>
      </c>
      <c r="K16" s="2"/>
      <c r="L16" s="14">
        <v>12</v>
      </c>
      <c r="M16" s="2"/>
      <c r="N16" s="14">
        <v>666</v>
      </c>
      <c r="O16" s="14">
        <v>72</v>
      </c>
      <c r="P16" s="14"/>
      <c r="Q16" s="14"/>
      <c r="R16" s="14">
        <v>0</v>
      </c>
      <c r="S16" s="2"/>
      <c r="T16" s="4">
        <f t="shared" si="0"/>
        <v>855</v>
      </c>
      <c r="U16" s="5"/>
    </row>
    <row r="17" spans="1:21" ht="18" customHeight="1" x14ac:dyDescent="0.2">
      <c r="A17" s="2"/>
      <c r="B17" s="44" t="s">
        <v>15</v>
      </c>
      <c r="C17" s="44"/>
      <c r="D17" s="14">
        <v>49</v>
      </c>
      <c r="E17" s="2"/>
      <c r="F17" s="14">
        <v>3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</v>
      </c>
      <c r="O17" s="14">
        <v>56</v>
      </c>
      <c r="P17" s="14"/>
      <c r="Q17" s="14"/>
      <c r="R17" s="14">
        <v>0</v>
      </c>
      <c r="S17" s="2"/>
      <c r="T17" s="4">
        <f t="shared" si="0"/>
        <v>109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10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88</v>
      </c>
      <c r="G19" s="2"/>
      <c r="H19" s="14">
        <v>29</v>
      </c>
      <c r="I19" s="2"/>
      <c r="J19" s="14">
        <v>8</v>
      </c>
      <c r="K19" s="2"/>
      <c r="L19" s="14">
        <v>4</v>
      </c>
      <c r="M19" s="2"/>
      <c r="N19" s="14">
        <v>0</v>
      </c>
      <c r="O19" s="14">
        <v>149</v>
      </c>
      <c r="P19" s="14"/>
      <c r="Q19" s="14"/>
      <c r="R19" s="14">
        <v>0</v>
      </c>
      <c r="S19" s="2"/>
      <c r="T19" s="4">
        <f t="shared" si="0"/>
        <v>298</v>
      </c>
      <c r="U19" s="5"/>
    </row>
    <row r="20" spans="1:21" ht="18" customHeight="1" x14ac:dyDescent="0.2">
      <c r="A20" s="2"/>
      <c r="B20" s="44" t="s">
        <v>18</v>
      </c>
      <c r="C20" s="44"/>
      <c r="D20" s="14">
        <v>227</v>
      </c>
      <c r="E20" s="2"/>
      <c r="F20" s="14">
        <v>80</v>
      </c>
      <c r="G20" s="2"/>
      <c r="H20" s="14">
        <v>69</v>
      </c>
      <c r="I20" s="2"/>
      <c r="J20" s="14">
        <v>1</v>
      </c>
      <c r="K20" s="2"/>
      <c r="L20" s="14">
        <v>24</v>
      </c>
      <c r="M20" s="2"/>
      <c r="N20" s="14">
        <v>185</v>
      </c>
      <c r="O20" s="14">
        <v>4</v>
      </c>
      <c r="P20" s="14"/>
      <c r="Q20" s="14"/>
      <c r="R20" s="14">
        <v>0</v>
      </c>
      <c r="S20" s="2"/>
      <c r="T20" s="4">
        <f t="shared" si="0"/>
        <v>590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3</v>
      </c>
      <c r="P21" s="14"/>
      <c r="Q21" s="14"/>
      <c r="R21" s="14">
        <v>0</v>
      </c>
      <c r="S21" s="2"/>
      <c r="T21" s="4">
        <f t="shared" si="0"/>
        <v>32</v>
      </c>
      <c r="U21" s="5"/>
    </row>
    <row r="22" spans="1:21" ht="18" customHeight="1" x14ac:dyDescent="0.2">
      <c r="A22" s="2"/>
      <c r="B22" s="44" t="s">
        <v>20</v>
      </c>
      <c r="C22" s="44"/>
      <c r="D22" s="14">
        <v>173</v>
      </c>
      <c r="E22" s="2"/>
      <c r="F22" s="14">
        <v>118</v>
      </c>
      <c r="G22" s="2"/>
      <c r="H22" s="14">
        <v>149</v>
      </c>
      <c r="I22" s="2"/>
      <c r="J22" s="14">
        <v>7</v>
      </c>
      <c r="K22" s="2"/>
      <c r="L22" s="14">
        <v>15</v>
      </c>
      <c r="M22" s="2"/>
      <c r="N22" s="14">
        <v>0</v>
      </c>
      <c r="O22" s="14">
        <v>171</v>
      </c>
      <c r="P22" s="14"/>
      <c r="Q22" s="14"/>
      <c r="R22" s="14">
        <v>0</v>
      </c>
      <c r="S22" s="2"/>
      <c r="T22" s="4">
        <f t="shared" si="0"/>
        <v>633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2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86</v>
      </c>
      <c r="P23" s="14"/>
      <c r="Q23" s="14"/>
      <c r="R23" s="14">
        <v>0</v>
      </c>
      <c r="S23" s="2"/>
      <c r="T23" s="4">
        <f t="shared" si="0"/>
        <v>88</v>
      </c>
      <c r="U23" s="5"/>
    </row>
    <row r="24" spans="1:21" ht="18" customHeight="1" x14ac:dyDescent="0.2">
      <c r="A24" s="2"/>
      <c r="B24" s="44" t="s">
        <v>22</v>
      </c>
      <c r="C24" s="44"/>
      <c r="D24" s="14">
        <v>349</v>
      </c>
      <c r="E24" s="2"/>
      <c r="F24" s="14">
        <v>10</v>
      </c>
      <c r="G24" s="2"/>
      <c r="H24" s="14">
        <v>7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372</v>
      </c>
      <c r="U24" s="5"/>
    </row>
    <row r="25" spans="1:21" ht="18" customHeight="1" x14ac:dyDescent="0.2">
      <c r="A25" s="2"/>
      <c r="B25" s="44" t="s">
        <v>23</v>
      </c>
      <c r="C25" s="44"/>
      <c r="D25" s="14">
        <v>8</v>
      </c>
      <c r="E25" s="2"/>
      <c r="F25" s="14">
        <v>11</v>
      </c>
      <c r="G25" s="2"/>
      <c r="H25" s="14">
        <v>13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84</v>
      </c>
      <c r="U25" s="29"/>
    </row>
    <row r="26" spans="1:21" ht="18" customHeight="1" x14ac:dyDescent="0.2">
      <c r="A26" s="2"/>
      <c r="B26" s="44" t="s">
        <v>24</v>
      </c>
      <c r="C26" s="44"/>
      <c r="D26" s="14">
        <v>163</v>
      </c>
      <c r="E26" s="2"/>
      <c r="F26" s="14">
        <v>13</v>
      </c>
      <c r="G26" s="2"/>
      <c r="H26" s="14">
        <v>1</v>
      </c>
      <c r="I26" s="2"/>
      <c r="J26" s="14">
        <v>0</v>
      </c>
      <c r="K26" s="2"/>
      <c r="L26" s="14">
        <v>1</v>
      </c>
      <c r="M26" s="2"/>
      <c r="N26" s="14">
        <v>430</v>
      </c>
      <c r="O26" s="14">
        <v>10</v>
      </c>
      <c r="P26" s="14"/>
      <c r="Q26" s="14"/>
      <c r="R26" s="14">
        <v>0</v>
      </c>
      <c r="S26" s="2"/>
      <c r="T26" s="4">
        <f t="shared" si="0"/>
        <v>618</v>
      </c>
      <c r="U26" s="5"/>
    </row>
    <row r="27" spans="1:21" ht="18" customHeight="1" x14ac:dyDescent="0.2">
      <c r="A27" s="2"/>
      <c r="B27" s="44" t="s">
        <v>25</v>
      </c>
      <c r="C27" s="44"/>
      <c r="D27" s="14">
        <v>15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10</v>
      </c>
      <c r="O27" s="14">
        <v>0</v>
      </c>
      <c r="P27" s="14"/>
      <c r="Q27" s="14"/>
      <c r="R27" s="14">
        <v>0</v>
      </c>
      <c r="S27" s="2"/>
      <c r="T27" s="4">
        <f t="shared" si="0"/>
        <v>25</v>
      </c>
      <c r="U27" s="5"/>
    </row>
    <row r="28" spans="1:21" ht="18" customHeight="1" x14ac:dyDescent="0.2">
      <c r="A28" s="2"/>
      <c r="B28" s="44" t="s">
        <v>26</v>
      </c>
      <c r="C28" s="44"/>
      <c r="D28" s="14">
        <v>11</v>
      </c>
      <c r="E28" s="2"/>
      <c r="F28" s="14">
        <v>3</v>
      </c>
      <c r="G28" s="2"/>
      <c r="H28" s="14">
        <v>18</v>
      </c>
      <c r="I28" s="2"/>
      <c r="J28" s="14">
        <v>3</v>
      </c>
      <c r="K28" s="2"/>
      <c r="L28" s="14">
        <v>4</v>
      </c>
      <c r="M28" s="2"/>
      <c r="N28" s="14">
        <v>0</v>
      </c>
      <c r="O28" s="14">
        <v>625</v>
      </c>
      <c r="P28" s="14"/>
      <c r="Q28" s="14"/>
      <c r="R28" s="14">
        <v>0</v>
      </c>
      <c r="S28" s="2"/>
      <c r="T28" s="4">
        <f t="shared" si="0"/>
        <v>664</v>
      </c>
      <c r="U28" s="5"/>
    </row>
    <row r="29" spans="1:21" ht="18" customHeight="1" x14ac:dyDescent="0.2">
      <c r="A29" s="2"/>
      <c r="B29" s="44" t="s">
        <v>27</v>
      </c>
      <c r="C29" s="44"/>
      <c r="D29" s="14">
        <v>2345</v>
      </c>
      <c r="E29" s="2"/>
      <c r="F29" s="14">
        <v>400</v>
      </c>
      <c r="G29" s="2"/>
      <c r="H29" s="14">
        <v>374</v>
      </c>
      <c r="I29" s="2"/>
      <c r="J29" s="14">
        <v>32</v>
      </c>
      <c r="K29" s="2"/>
      <c r="L29" s="14">
        <v>125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3276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August 2018 TOTAL</v>
      </c>
      <c r="B31" s="46"/>
      <c r="C31" s="46"/>
      <c r="D31" s="4">
        <f>SUM(D13:D30)</f>
        <v>3445</v>
      </c>
      <c r="E31" s="5"/>
      <c r="F31" s="4">
        <f>SUM(F13:F30)</f>
        <v>838</v>
      </c>
      <c r="G31" s="5"/>
      <c r="H31" s="4">
        <f>SUM(H13:H30)</f>
        <v>708</v>
      </c>
      <c r="I31" s="5"/>
      <c r="J31" s="4">
        <f>SUM(J13:J30)</f>
        <v>84</v>
      </c>
      <c r="K31" s="5"/>
      <c r="L31" s="4">
        <f>SUM(L13:L30)</f>
        <v>192</v>
      </c>
      <c r="M31" s="5"/>
      <c r="N31" s="4">
        <f>SUM(N13:N30)</f>
        <v>1306</v>
      </c>
      <c r="O31" s="4">
        <f>SUM(O13:O30)</f>
        <v>1952</v>
      </c>
      <c r="P31" s="4"/>
      <c r="Q31" s="4"/>
      <c r="R31" s="4">
        <f>SUM(R13:R30)</f>
        <v>0</v>
      </c>
      <c r="S31" s="5"/>
      <c r="T31" s="4">
        <f>SUM(T13:T30)</f>
        <v>8525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workbookViewId="0">
      <selection activeCell="J30" sqref="J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39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4</v>
      </c>
      <c r="P13" s="14"/>
      <c r="Q13" s="14"/>
      <c r="R13" s="14">
        <v>0</v>
      </c>
      <c r="S13" s="2"/>
      <c r="T13" s="4">
        <f>SUM(D13:S13)</f>
        <v>6</v>
      </c>
      <c r="U13" s="5"/>
    </row>
    <row r="14" spans="1:23" ht="18" customHeight="1" x14ac:dyDescent="0.2">
      <c r="A14" s="2"/>
      <c r="B14" s="44" t="s">
        <v>12</v>
      </c>
      <c r="C14" s="44"/>
      <c r="D14" s="14">
        <v>25</v>
      </c>
      <c r="E14" s="2"/>
      <c r="F14" s="14">
        <v>17</v>
      </c>
      <c r="G14" s="2"/>
      <c r="H14" s="14">
        <v>6</v>
      </c>
      <c r="I14" s="2"/>
      <c r="J14" s="14">
        <v>2</v>
      </c>
      <c r="K14" s="2"/>
      <c r="L14" s="14">
        <v>1</v>
      </c>
      <c r="M14" s="2"/>
      <c r="N14" s="14">
        <v>0</v>
      </c>
      <c r="O14" s="14">
        <v>364</v>
      </c>
      <c r="P14" s="14"/>
      <c r="Q14" s="14"/>
      <c r="R14" s="14">
        <v>0</v>
      </c>
      <c r="S14" s="2"/>
      <c r="T14" s="4">
        <f t="shared" ref="T14:T29" si="0">SUM(D14:S14)</f>
        <v>415</v>
      </c>
      <c r="U14" s="5"/>
    </row>
    <row r="15" spans="1:23" ht="18" customHeight="1" x14ac:dyDescent="0.2">
      <c r="A15" s="2"/>
      <c r="B15" s="44" t="s">
        <v>13</v>
      </c>
      <c r="C15" s="44"/>
      <c r="D15" s="14">
        <v>10</v>
      </c>
      <c r="E15" s="2"/>
      <c r="F15" s="14">
        <v>19</v>
      </c>
      <c r="G15" s="2"/>
      <c r="H15" s="14">
        <v>21</v>
      </c>
      <c r="I15" s="2"/>
      <c r="J15" s="14">
        <v>20</v>
      </c>
      <c r="K15" s="2"/>
      <c r="L15" s="14">
        <v>7</v>
      </c>
      <c r="M15" s="2"/>
      <c r="N15" s="14">
        <v>0</v>
      </c>
      <c r="O15" s="14">
        <v>304</v>
      </c>
      <c r="P15" s="14"/>
      <c r="Q15" s="14"/>
      <c r="R15" s="14">
        <v>0</v>
      </c>
      <c r="S15" s="2"/>
      <c r="T15" s="4">
        <f t="shared" si="0"/>
        <v>381</v>
      </c>
      <c r="U15" s="5"/>
    </row>
    <row r="16" spans="1:23" ht="18" customHeight="1" x14ac:dyDescent="0.2">
      <c r="A16" s="2"/>
      <c r="B16" s="44" t="s">
        <v>14</v>
      </c>
      <c r="C16" s="44"/>
      <c r="D16" s="14">
        <v>44</v>
      </c>
      <c r="E16" s="2"/>
      <c r="F16" s="14">
        <v>36</v>
      </c>
      <c r="G16" s="2"/>
      <c r="H16" s="14">
        <v>10</v>
      </c>
      <c r="I16" s="2"/>
      <c r="J16" s="14">
        <v>4</v>
      </c>
      <c r="K16" s="2"/>
      <c r="L16" s="14">
        <v>8</v>
      </c>
      <c r="M16" s="2"/>
      <c r="N16" s="14">
        <v>594</v>
      </c>
      <c r="O16" s="14">
        <v>36</v>
      </c>
      <c r="P16" s="14"/>
      <c r="Q16" s="14"/>
      <c r="R16" s="14">
        <v>0</v>
      </c>
      <c r="S16" s="2"/>
      <c r="T16" s="4">
        <f t="shared" si="0"/>
        <v>732</v>
      </c>
      <c r="U16" s="5"/>
    </row>
    <row r="17" spans="1:21" ht="18" customHeight="1" x14ac:dyDescent="0.2">
      <c r="A17" s="2"/>
      <c r="B17" s="44" t="s">
        <v>15</v>
      </c>
      <c r="C17" s="44"/>
      <c r="D17" s="14">
        <v>57</v>
      </c>
      <c r="E17" s="2"/>
      <c r="F17" s="14">
        <v>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33</v>
      </c>
      <c r="P17" s="14"/>
      <c r="Q17" s="14"/>
      <c r="R17" s="14">
        <v>0</v>
      </c>
      <c r="S17" s="2"/>
      <c r="T17" s="4">
        <f t="shared" si="0"/>
        <v>94</v>
      </c>
      <c r="U17" s="5"/>
    </row>
    <row r="18" spans="1:21" ht="18" customHeight="1" x14ac:dyDescent="0.2">
      <c r="A18" s="2"/>
      <c r="B18" s="44" t="s">
        <v>16</v>
      </c>
      <c r="C18" s="44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9</v>
      </c>
      <c r="U18" s="5"/>
    </row>
    <row r="19" spans="1:21" ht="18" customHeight="1" x14ac:dyDescent="0.2">
      <c r="A19" s="2"/>
      <c r="B19" s="44" t="s">
        <v>17</v>
      </c>
      <c r="C19" s="44"/>
      <c r="D19" s="14">
        <v>14</v>
      </c>
      <c r="E19" s="2"/>
      <c r="F19" s="14">
        <v>76</v>
      </c>
      <c r="G19" s="2"/>
      <c r="H19" s="14">
        <v>19</v>
      </c>
      <c r="I19" s="2"/>
      <c r="J19" s="14">
        <v>9</v>
      </c>
      <c r="K19" s="2"/>
      <c r="L19" s="14">
        <v>3</v>
      </c>
      <c r="M19" s="2"/>
      <c r="N19" s="14">
        <v>0</v>
      </c>
      <c r="O19" s="14">
        <v>119</v>
      </c>
      <c r="P19" s="14"/>
      <c r="Q19" s="14"/>
      <c r="R19" s="14">
        <v>0</v>
      </c>
      <c r="S19" s="2"/>
      <c r="T19" s="4">
        <f t="shared" si="0"/>
        <v>240</v>
      </c>
      <c r="U19" s="5"/>
    </row>
    <row r="20" spans="1:21" ht="18" customHeight="1" x14ac:dyDescent="0.2">
      <c r="A20" s="2"/>
      <c r="B20" s="44" t="s">
        <v>18</v>
      </c>
      <c r="C20" s="44"/>
      <c r="D20" s="14">
        <v>193</v>
      </c>
      <c r="E20" s="2"/>
      <c r="F20" s="14">
        <v>86</v>
      </c>
      <c r="G20" s="2"/>
      <c r="H20" s="14">
        <v>32</v>
      </c>
      <c r="I20" s="2"/>
      <c r="J20" s="14">
        <v>0</v>
      </c>
      <c r="K20" s="2"/>
      <c r="L20" s="14">
        <v>15</v>
      </c>
      <c r="M20" s="2"/>
      <c r="N20" s="14">
        <v>161</v>
      </c>
      <c r="O20" s="14">
        <v>3</v>
      </c>
      <c r="P20" s="14"/>
      <c r="Q20" s="14"/>
      <c r="R20" s="14">
        <v>0</v>
      </c>
      <c r="S20" s="2"/>
      <c r="T20" s="4">
        <f t="shared" si="0"/>
        <v>490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2</v>
      </c>
      <c r="P21" s="14"/>
      <c r="Q21" s="14"/>
      <c r="R21" s="14">
        <v>0</v>
      </c>
      <c r="S21" s="2"/>
      <c r="T21" s="4">
        <f t="shared" si="0"/>
        <v>21</v>
      </c>
      <c r="U21" s="5"/>
    </row>
    <row r="22" spans="1:21" ht="18" customHeight="1" x14ac:dyDescent="0.2">
      <c r="A22" s="2"/>
      <c r="B22" s="44" t="s">
        <v>20</v>
      </c>
      <c r="C22" s="44"/>
      <c r="D22" s="14">
        <v>179</v>
      </c>
      <c r="E22" s="2"/>
      <c r="F22" s="14">
        <v>111</v>
      </c>
      <c r="G22" s="2"/>
      <c r="H22" s="14">
        <v>140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151</v>
      </c>
      <c r="P22" s="14"/>
      <c r="Q22" s="14"/>
      <c r="R22" s="14">
        <v>0</v>
      </c>
      <c r="S22" s="2"/>
      <c r="T22" s="4">
        <f t="shared" si="0"/>
        <v>597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4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87</v>
      </c>
      <c r="U23" s="5"/>
    </row>
    <row r="24" spans="1:21" ht="18" customHeight="1" x14ac:dyDescent="0.2">
      <c r="A24" s="2"/>
      <c r="B24" s="44" t="s">
        <v>22</v>
      </c>
      <c r="C24" s="44"/>
      <c r="D24" s="14">
        <v>257</v>
      </c>
      <c r="E24" s="2"/>
      <c r="F24" s="14">
        <v>9</v>
      </c>
      <c r="G24" s="2"/>
      <c r="H24" s="14">
        <v>3</v>
      </c>
      <c r="I24" s="2"/>
      <c r="J24" s="14">
        <v>4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275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17</v>
      </c>
      <c r="G25" s="2"/>
      <c r="H25" s="14">
        <v>14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40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44" t="s">
        <v>24</v>
      </c>
      <c r="C26" s="44"/>
      <c r="D26" s="14">
        <v>154</v>
      </c>
      <c r="E26" s="2"/>
      <c r="F26" s="14">
        <v>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409</v>
      </c>
      <c r="O26" s="14">
        <v>70</v>
      </c>
      <c r="P26" s="14"/>
      <c r="Q26" s="14"/>
      <c r="R26" s="14">
        <v>0</v>
      </c>
      <c r="S26" s="2"/>
      <c r="T26" s="4">
        <f t="shared" si="0"/>
        <v>642</v>
      </c>
      <c r="U26" s="5"/>
    </row>
    <row r="27" spans="1:21" ht="18" customHeight="1" x14ac:dyDescent="0.2">
      <c r="A27" s="2"/>
      <c r="B27" s="44" t="s">
        <v>25</v>
      </c>
      <c r="C27" s="44"/>
      <c r="D27" s="14">
        <v>7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14</v>
      </c>
      <c r="O27" s="14">
        <v>0</v>
      </c>
      <c r="P27" s="14"/>
      <c r="Q27" s="14"/>
      <c r="R27" s="14">
        <v>0</v>
      </c>
      <c r="S27" s="2"/>
      <c r="T27" s="4">
        <f t="shared" si="0"/>
        <v>21</v>
      </c>
      <c r="U27" s="5"/>
    </row>
    <row r="28" spans="1:21" ht="18" customHeight="1" x14ac:dyDescent="0.2">
      <c r="A28" s="2"/>
      <c r="B28" s="44" t="s">
        <v>26</v>
      </c>
      <c r="C28" s="44"/>
      <c r="D28" s="14">
        <v>6</v>
      </c>
      <c r="E28" s="2"/>
      <c r="F28" s="14">
        <v>11</v>
      </c>
      <c r="G28" s="2"/>
      <c r="H28" s="14">
        <v>15</v>
      </c>
      <c r="I28" s="2"/>
      <c r="J28" s="14">
        <v>6</v>
      </c>
      <c r="K28" s="2"/>
      <c r="L28" s="14">
        <v>2</v>
      </c>
      <c r="M28" s="2"/>
      <c r="N28" s="14">
        <v>0</v>
      </c>
      <c r="O28" s="14">
        <v>341</v>
      </c>
      <c r="P28" s="14"/>
      <c r="Q28" s="14"/>
      <c r="R28" s="14">
        <v>0</v>
      </c>
      <c r="S28" s="2"/>
      <c r="T28" s="4">
        <f t="shared" si="0"/>
        <v>381</v>
      </c>
      <c r="U28" s="5"/>
    </row>
    <row r="29" spans="1:21" ht="18" customHeight="1" x14ac:dyDescent="0.2">
      <c r="A29" s="2"/>
      <c r="B29" s="44" t="s">
        <v>27</v>
      </c>
      <c r="C29" s="44"/>
      <c r="D29" s="14">
        <v>1856</v>
      </c>
      <c r="E29" s="2"/>
      <c r="F29" s="14">
        <v>449</v>
      </c>
      <c r="G29" s="2"/>
      <c r="H29" s="14">
        <v>219</v>
      </c>
      <c r="I29" s="2"/>
      <c r="J29" s="14">
        <v>20</v>
      </c>
      <c r="K29" s="2"/>
      <c r="L29" s="14">
        <v>82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2626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SEPTEMBER 2018 TOTAL</v>
      </c>
      <c r="B31" s="46"/>
      <c r="C31" s="46"/>
      <c r="D31" s="4">
        <f>SUM(D13:D30)</f>
        <v>2816</v>
      </c>
      <c r="E31" s="5"/>
      <c r="F31" s="4">
        <f>SUM(F13:F30)</f>
        <v>863</v>
      </c>
      <c r="G31" s="5"/>
      <c r="H31" s="4">
        <f>SUM(H13:H30)</f>
        <v>479</v>
      </c>
      <c r="I31" s="5"/>
      <c r="J31" s="4">
        <f>SUM(J13:J30)</f>
        <v>75</v>
      </c>
      <c r="K31" s="5"/>
      <c r="L31" s="4">
        <f>SUM(L13:L30)</f>
        <v>126</v>
      </c>
      <c r="M31" s="5"/>
      <c r="N31" s="4">
        <f>SUM(N13:N30)</f>
        <v>1190</v>
      </c>
      <c r="O31" s="4">
        <f>SUM(O13:O30)</f>
        <v>1550</v>
      </c>
      <c r="P31" s="4"/>
      <c r="Q31" s="4"/>
      <c r="R31" s="4">
        <f>SUM(R13:R30)</f>
        <v>0</v>
      </c>
      <c r="S31" s="5"/>
      <c r="T31" s="4">
        <f>SUM(T13:T30)</f>
        <v>7099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  <mergeCell ref="B19:C19"/>
    <mergeCell ref="B20:C20"/>
    <mergeCell ref="B16:C16"/>
    <mergeCell ref="B17:C17"/>
    <mergeCell ref="B29:C29"/>
    <mergeCell ref="B15:C15"/>
    <mergeCell ref="P11:S12"/>
    <mergeCell ref="B13:C13"/>
    <mergeCell ref="B14:C14"/>
    <mergeCell ref="B18:C18"/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2018-10-17T20:01:34Z</cp:lastPrinted>
  <dcterms:created xsi:type="dcterms:W3CDTF">2007-02-15T13:57:38Z</dcterms:created>
  <dcterms:modified xsi:type="dcterms:W3CDTF">2018-10-22T14:06:27Z</dcterms:modified>
</cp:coreProperties>
</file>